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bookViews>
    <workbookView windowWidth="28800" windowHeight="12255" firstSheet="1"/>
  </bookViews>
  <sheets>
    <sheet name="衔接资金使用计划汇总表 (调整) (3)" sheetId="2" r:id="rId1"/>
    <sheet name="Sheet1" sheetId="1" r:id="rId2"/>
  </sheets>
  <definedNames>
    <definedName name="_xlnm._FilterDatabase" localSheetId="0" hidden="1">'衔接资金使用计划汇总表 (调整) (3)'!$A$5:$S$26</definedName>
    <definedName name="_xlnm.Print_Titles" localSheetId="0">'衔接资金使用计划汇总表 (调整) (3)'!$A$3:$II$5</definedName>
    <definedName name="_xlnm.Print_Area" localSheetId="0">'衔接资金使用计划汇总表 (调整) (3)'!$A$1:$X$19</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<sst xmlns="http://schemas.openxmlformats.org/spreadsheetml/2006/main" count="165" uniqueCount="74">
  <si>
    <t>石家庄市藁城区2025年度衔接资金项目完成情况统计表</t>
  </si>
  <si>
    <t>序号</t>
  </si>
  <si>
    <t>市</t>
  </si>
  <si>
    <t>县</t>
  </si>
  <si>
    <t>项目类型</t>
  </si>
  <si>
    <t>项目名称</t>
  </si>
  <si>
    <t>项目内容及建设规模</t>
  </si>
  <si>
    <t>实施地点</t>
  </si>
  <si>
    <t>行业主管部门</t>
  </si>
  <si>
    <t>项目
实施
单位</t>
  </si>
  <si>
    <t>建设期限</t>
  </si>
  <si>
    <t>绩效目标</t>
  </si>
  <si>
    <t>项目资金投入</t>
  </si>
  <si>
    <t>项目进展</t>
  </si>
  <si>
    <t>备注</t>
  </si>
  <si>
    <t>合计</t>
  </si>
  <si>
    <t>财政衔接资金</t>
  </si>
  <si>
    <t>小计</t>
  </si>
  <si>
    <t>中央</t>
  </si>
  <si>
    <t>省级</t>
  </si>
  <si>
    <t>市级</t>
  </si>
  <si>
    <t>县级</t>
  </si>
  <si>
    <t>支出进度</t>
  </si>
  <si>
    <t>石家庄市</t>
  </si>
  <si>
    <t>藁城区</t>
  </si>
  <si>
    <t>巩固三保障成果</t>
  </si>
  <si>
    <t>2024年秋季雨露计划项目</t>
  </si>
  <si>
    <t>对建档立卡户中就读中职、高职的在校学生29人，按每生、每学期1500元的标准进行补助。</t>
  </si>
  <si>
    <t>区农业农村局</t>
  </si>
  <si>
    <t>2025.03-2025.12</t>
  </si>
  <si>
    <t>计划对建档立卡户中就读中职、高职的在校学生29人，按每生、每学期1500元的标准进行补助。
实际补助人数根据实施时实际人数确定。</t>
  </si>
  <si>
    <t>完工</t>
  </si>
  <si>
    <t>2025年春季雨露计划项目</t>
  </si>
  <si>
    <t>对建档立卡户中就读中职、高职的在校学生29人，按每生、每学期1500元的标准进行补助。实际补助人数根据实施时实际人数确定。</t>
  </si>
  <si>
    <t>产业项目</t>
  </si>
  <si>
    <t>2025年小额贷款贴息项目</t>
  </si>
  <si>
    <t>区财政贴息，为有创业意愿的建档立卡户提供小额贷款，增加脱贫户收入。</t>
  </si>
  <si>
    <t>数量指标：建档立卡脱贫户贷款申请满足率，预期指标值：≥90%；质量指标：扶贫小额贷款还款率，预期指标值：≥90%；时效指标：贷款及时发放率，预期指标值：≥90%</t>
  </si>
  <si>
    <t>就业项目</t>
  </si>
  <si>
    <t>2025年脱贫劳动力（含监测对象）跨省、市、区一次性交通补助项目</t>
  </si>
  <si>
    <t>对脱贫劳动力(含防返贫监测户)跨省、跨市就业提供一次性交通补助。</t>
  </si>
  <si>
    <t>数量指标：资助跨省、跨市脱贫劳动力人数：预期指标值：≥10人；质量指标：补助标准达标率，预期指标值：90%；时效指标：补助经费及时发放率，预期指标值：90%；</t>
  </si>
  <si>
    <t>项目管理费</t>
  </si>
  <si>
    <t>2025年对口帮扶平山项目</t>
  </si>
  <si>
    <t>对口帮扶平山县农业农村局特色产业项目</t>
  </si>
  <si>
    <t>平山县</t>
  </si>
  <si>
    <t>2025年衔接资金资产收益项目主体贴息项目</t>
  </si>
  <si>
    <t>根据《藁城区促进脱贫人口和防止返贫监测对象持续稳定增收的产业就业奖补暂行办法》，对于正常生产经营，按时缴纳收益的市场经营主体，使用衔接资金给予贷款贴息。</t>
  </si>
  <si>
    <t>数量目标：对实施主体开展贴息数量≥3家；时效目标：贴息发放及时性：2025年12月底前</t>
  </si>
  <si>
    <t>常安镇大常安、小常安村等11个村联建厂房项目</t>
  </si>
  <si>
    <t>通过常安镇东辛庄、豆家庄、耿村、北周卦、里庄、柳树寨、南楼、朋学、北楼村、王家庄、小常安村11村联建的方式，在常安镇小常安村建设建筑面积2000-3000平方米的标准化厂房，配建消防设施。</t>
  </si>
  <si>
    <t>常安镇小常安村</t>
  </si>
  <si>
    <t>建设村集体经济项目增收，带动群众致富</t>
  </si>
  <si>
    <t>廉州镇北营村集体新建库房项目</t>
  </si>
  <si>
    <t>在廉州镇北营村西北角利用村集体建设用地，建设约300-500平方米的库房用于出租。</t>
  </si>
  <si>
    <t>廉州镇北营村</t>
  </si>
  <si>
    <t>贾市庄镇卞家寨村村集体农资电商平台建设项目</t>
  </si>
  <si>
    <t>在贾市庄镇卞家寨村中华大街修建一个两层农资超市电商平台用于出租，增加村集体经济收入，提升村庄发展能力，改善村民生产生活水平。</t>
  </si>
  <si>
    <t>贾市庄镇卞家寨</t>
  </si>
  <si>
    <t>建设产业项目增收，带动群众致富</t>
  </si>
  <si>
    <t>乡村建设行动</t>
  </si>
  <si>
    <t>2025年基础设施补短板项目</t>
  </si>
  <si>
    <t>对增村镇、西关镇、南孟镇、张家庄镇、南董镇、常安镇、梅花镇等乡镇部分村庄开展道路硬化、修补铺油、便道铺设、路灯安装等基础设施补短板建设，进一步提升村庄基础设施建设水平。</t>
  </si>
  <si>
    <t>进一步提升农村基础设施建设水平。</t>
  </si>
  <si>
    <t>南董镇北四公村保鲜库项目</t>
  </si>
  <si>
    <t>在南董镇北四公村利用村集体建设用地修建钢结构保鲜冷库，项目建成后用于出租，完善南董镇辣椒种植-烘干-保鲜储存产业链条，增加种植户收入，提升村集体经济发展水平。</t>
  </si>
  <si>
    <t>南董镇北四公村</t>
  </si>
  <si>
    <t>2025.06-2025.12</t>
  </si>
  <si>
    <t>南营镇水范寨村基础设施补短板项目</t>
  </si>
  <si>
    <t>对南营镇水范寨村东围村路、西围村路和南围村路三条破损路面进行修缮、便道硬化，补齐基础设施短板，整治侵街占道、私搭乱建，提升村庄建设水平，改善群众生产生活环境。</t>
  </si>
  <si>
    <t>南营镇水范寨村</t>
  </si>
  <si>
    <t>张家庄镇、南董镇光伏扶贫电站灾后修复项目</t>
  </si>
  <si>
    <t>张家庄镇光伏扶贫电站2.0769万元，更换光伏板（300w单晶硅）21块、固定支架25延米、直流线约300米，增加水泥墩（600*400*200）16个、三角支架8套；南董镇光伏扶贫电站2.7527万元，更换光伏板（280w单晶硅）29块、固定支架34延米、直流线约200米、水泥墩（600*400*200）42个。</t>
  </si>
  <si>
    <t>修复受损光伏电站，保证光伏正常运转产生收益</t>
  </si>
</sst>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28">
    <font>
      <sz val="11"/>
      <color theme="1"/>
      <name val="宋体"/>
      <charset val="134"/>
      <scheme val="minor"/>
    </font>
    <font>
      <sz val="24"/>
      <name val="方正小标宋简体"/>
      <charset val="134"/>
    </font>
    <font>
      <sz val="11"/>
      <name val="宋体"/>
      <charset val="134"/>
    </font>
    <font>
      <sz val="12"/>
      <name val="黑体"/>
      <charset val="134"/>
    </font>
    <font>
      <sz val="11"/>
      <name val="仿宋"/>
      <family val="3"/>
      <charset val="134"/>
    </font>
    <font>
      <sz val="12"/>
      <name val="黑体"/>
      <family val="3"/>
      <charset val="134"/>
    </font>
    <font>
      <sz val="11"/>
      <color rgb="FF000000"/>
      <name val="仿宋"/>
      <family val="3"/>
      <charset val="134"/>
    </font>
    <font>
      <sz val="11"/>
      <color theme="1"/>
      <name val="仿宋"/>
      <family val="3"/>
      <charset val="134"/>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z val="12"/>
      <name val="宋体"/>
      <charset val="134"/>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6">
    <border>
      <left/>
      <right/>
      <top/>
      <bottom/>
      <diagonal/>
    </border>
    <border>
      <left style="thin">
        <color auto="1"/>
      </left>
      <right style="thin">
        <color auto="1"/>
      </right>
      <top style="thin">
        <color auto="1"/>
      </top>
      <bottom/>
      <diagonal/>
    </border>
    <border>
      <left style="thin">
        <color auto="1"/>
      </left>
      <right style="thin">
        <color auto="1"/>
      </right>
      <top style="thin">
        <color auto="1"/>
      </top>
      <bottom style="thin">
        <color auto="1"/>
      </bottom>
      <diagonal/>
    </border>
    <border>
      <left style="thin">
        <color auto="1"/>
      </left>
      <right style="thin">
        <color auto="1"/>
      </right>
      <top style="thin">
        <color indexed="8"/>
      </top>
      <bottom/>
      <diagonal/>
    </border>
    <border>
      <left style="thin">
        <color auto="1"/>
      </left>
      <right style="thin">
        <color auto="1"/>
      </right>
      <top/>
      <bottom/>
      <diagonal/>
    </border>
    <border>
      <left style="thin">
        <color auto="1"/>
      </left>
      <right/>
      <top style="thin">
        <color auto="1"/>
      </top>
      <bottom/>
      <diagonal/>
    </border>
    <border>
      <left/>
      <right/>
      <top style="thin">
        <color auto="1"/>
      </top>
      <bottom/>
      <diagonal/>
    </border>
    <border>
      <left style="thin">
        <color auto="1"/>
      </left>
      <right style="thin">
        <color auto="1"/>
      </right>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0">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8" fillId="0" borderId="0" applyNumberFormat="0" applyFill="0" applyBorder="0" applyAlignment="0" applyProtection="0">
      <alignment vertical="center"/>
    </xf>
    <xf numFmtId="0" fontId="9" fillId="0" borderId="0" applyNumberFormat="0" applyFill="0" applyBorder="0" applyAlignment="0" applyProtection="0">
      <alignment vertical="center"/>
    </xf>
    <xf numFmtId="0" fontId="0" fillId="2" borderId="8" applyNumberFormat="0" applyFont="0" applyAlignment="0" applyProtection="0">
      <alignment vertical="center"/>
    </xf>
    <xf numFmtId="0" fontId="10" fillId="0" borderId="0" applyNumberFormat="0" applyFill="0" applyBorder="0" applyAlignment="0" applyProtection="0">
      <alignment vertical="center"/>
    </xf>
    <xf numFmtId="0" fontId="11" fillId="0" borderId="0" applyNumberFormat="0" applyFill="0" applyBorder="0" applyAlignment="0" applyProtection="0">
      <alignment vertical="center"/>
    </xf>
    <xf numFmtId="0" fontId="12" fillId="0" borderId="0" applyNumberFormat="0" applyFill="0" applyBorder="0" applyAlignment="0" applyProtection="0">
      <alignment vertical="center"/>
    </xf>
    <xf numFmtId="0" fontId="13" fillId="0" borderId="9" applyNumberFormat="0" applyFill="0" applyAlignment="0" applyProtection="0">
      <alignment vertical="center"/>
    </xf>
    <xf numFmtId="0" fontId="14" fillId="0" borderId="9" applyNumberFormat="0" applyFill="0" applyAlignment="0" applyProtection="0">
      <alignment vertical="center"/>
    </xf>
    <xf numFmtId="0" fontId="15" fillId="0" borderId="10" applyNumberFormat="0" applyFill="0" applyAlignment="0" applyProtection="0">
      <alignment vertical="center"/>
    </xf>
    <xf numFmtId="0" fontId="15" fillId="0" borderId="0" applyNumberFormat="0" applyFill="0" applyBorder="0" applyAlignment="0" applyProtection="0">
      <alignment vertical="center"/>
    </xf>
    <xf numFmtId="0" fontId="16" fillId="3" borderId="11" applyNumberFormat="0" applyAlignment="0" applyProtection="0">
      <alignment vertical="center"/>
    </xf>
    <xf numFmtId="0" fontId="17" fillId="4" borderId="12" applyNumberFormat="0" applyAlignment="0" applyProtection="0">
      <alignment vertical="center"/>
    </xf>
    <xf numFmtId="0" fontId="18" fillId="4" borderId="11" applyNumberFormat="0" applyAlignment="0" applyProtection="0">
      <alignment vertical="center"/>
    </xf>
    <xf numFmtId="0" fontId="19" fillId="5" borderId="13" applyNumberFormat="0" applyAlignment="0" applyProtection="0">
      <alignment vertical="center"/>
    </xf>
    <xf numFmtId="0" fontId="20" fillId="0" borderId="14" applyNumberFormat="0" applyFill="0" applyAlignment="0" applyProtection="0">
      <alignment vertical="center"/>
    </xf>
    <xf numFmtId="0" fontId="21" fillId="0" borderId="15" applyNumberFormat="0" applyFill="0" applyAlignment="0" applyProtection="0">
      <alignment vertical="center"/>
    </xf>
    <xf numFmtId="0" fontId="22" fillId="6" borderId="0" applyNumberFormat="0" applyBorder="0" applyAlignment="0" applyProtection="0">
      <alignment vertical="center"/>
    </xf>
    <xf numFmtId="0" fontId="23" fillId="7" borderId="0" applyNumberFormat="0" applyBorder="0" applyAlignment="0" applyProtection="0">
      <alignment vertical="center"/>
    </xf>
    <xf numFmtId="0" fontId="24" fillId="8" borderId="0" applyNumberFormat="0" applyBorder="0" applyAlignment="0" applyProtection="0">
      <alignment vertical="center"/>
    </xf>
    <xf numFmtId="0" fontId="25" fillId="9" borderId="0" applyNumberFormat="0" applyBorder="0" applyAlignment="0" applyProtection="0">
      <alignment vertical="center"/>
    </xf>
    <xf numFmtId="0" fontId="26" fillId="10" borderId="0" applyNumberFormat="0" applyBorder="0" applyAlignment="0" applyProtection="0">
      <alignment vertical="center"/>
    </xf>
    <xf numFmtId="0" fontId="26" fillId="11" borderId="0" applyNumberFormat="0" applyBorder="0" applyAlignment="0" applyProtection="0">
      <alignment vertical="center"/>
    </xf>
    <xf numFmtId="0" fontId="25" fillId="12" borderId="0" applyNumberFormat="0" applyBorder="0" applyAlignment="0" applyProtection="0">
      <alignment vertical="center"/>
    </xf>
    <xf numFmtId="0" fontId="25" fillId="13" borderId="0" applyNumberFormat="0" applyBorder="0" applyAlignment="0" applyProtection="0">
      <alignment vertical="center"/>
    </xf>
    <xf numFmtId="0" fontId="26" fillId="14" borderId="0" applyNumberFormat="0" applyBorder="0" applyAlignment="0" applyProtection="0">
      <alignment vertical="center"/>
    </xf>
    <xf numFmtId="0" fontId="26" fillId="15" borderId="0" applyNumberFormat="0" applyBorder="0" applyAlignment="0" applyProtection="0">
      <alignment vertical="center"/>
    </xf>
    <xf numFmtId="0" fontId="25" fillId="16" borderId="0" applyNumberFormat="0" applyBorder="0" applyAlignment="0" applyProtection="0">
      <alignment vertical="center"/>
    </xf>
    <xf numFmtId="0" fontId="25" fillId="17" borderId="0" applyNumberFormat="0" applyBorder="0" applyAlignment="0" applyProtection="0">
      <alignment vertical="center"/>
    </xf>
    <xf numFmtId="0" fontId="26" fillId="18" borderId="0" applyNumberFormat="0" applyBorder="0" applyAlignment="0" applyProtection="0">
      <alignment vertical="center"/>
    </xf>
    <xf numFmtId="0" fontId="26" fillId="19" borderId="0" applyNumberFormat="0" applyBorder="0" applyAlignment="0" applyProtection="0">
      <alignment vertical="center"/>
    </xf>
    <xf numFmtId="0" fontId="25" fillId="20" borderId="0" applyNumberFormat="0" applyBorder="0" applyAlignment="0" applyProtection="0">
      <alignment vertical="center"/>
    </xf>
    <xf numFmtId="0" fontId="25" fillId="21" borderId="0" applyNumberFormat="0" applyBorder="0" applyAlignment="0" applyProtection="0">
      <alignment vertical="center"/>
    </xf>
    <xf numFmtId="0" fontId="26" fillId="22" borderId="0" applyNumberFormat="0" applyBorder="0" applyAlignment="0" applyProtection="0">
      <alignment vertical="center"/>
    </xf>
    <xf numFmtId="0" fontId="26" fillId="23" borderId="0" applyNumberFormat="0" applyBorder="0" applyAlignment="0" applyProtection="0">
      <alignment vertical="center"/>
    </xf>
    <xf numFmtId="0" fontId="25" fillId="24" borderId="0" applyNumberFormat="0" applyBorder="0" applyAlignment="0" applyProtection="0">
      <alignment vertical="center"/>
    </xf>
    <xf numFmtId="0" fontId="25" fillId="25" borderId="0" applyNumberFormat="0" applyBorder="0" applyAlignment="0" applyProtection="0">
      <alignment vertical="center"/>
    </xf>
    <xf numFmtId="0" fontId="26" fillId="26" borderId="0" applyNumberFormat="0" applyBorder="0" applyAlignment="0" applyProtection="0">
      <alignment vertical="center"/>
    </xf>
    <xf numFmtId="0" fontId="26" fillId="27" borderId="0" applyNumberFormat="0" applyBorder="0" applyAlignment="0" applyProtection="0">
      <alignment vertical="center"/>
    </xf>
    <xf numFmtId="0" fontId="25" fillId="28" borderId="0" applyNumberFormat="0" applyBorder="0" applyAlignment="0" applyProtection="0">
      <alignment vertical="center"/>
    </xf>
    <xf numFmtId="0" fontId="25" fillId="29" borderId="0" applyNumberFormat="0" applyBorder="0" applyAlignment="0" applyProtection="0">
      <alignment vertical="center"/>
    </xf>
    <xf numFmtId="0" fontId="26" fillId="30" borderId="0" applyNumberFormat="0" applyBorder="0" applyAlignment="0" applyProtection="0">
      <alignment vertical="center"/>
    </xf>
    <xf numFmtId="0" fontId="26" fillId="31" borderId="0" applyNumberFormat="0" applyBorder="0" applyAlignment="0" applyProtection="0">
      <alignment vertical="center"/>
    </xf>
    <xf numFmtId="0" fontId="25" fillId="32" borderId="0" applyNumberFormat="0" applyBorder="0" applyAlignment="0" applyProtection="0">
      <alignment vertical="center"/>
    </xf>
    <xf numFmtId="0" fontId="27" fillId="0" borderId="0">
      <alignment vertical="center"/>
    </xf>
  </cellStyleXfs>
  <cellXfs count="35">
    <xf numFmtId="0" fontId="0" fillId="0" borderId="0" xfId="0">
      <alignment vertical="center"/>
    </xf>
    <xf numFmtId="0" fontId="1" fillId="0" borderId="0" xfId="0" applyFont="1" applyFill="1" applyBorder="1" applyAlignment="1">
      <alignment horizontal="center" vertical="center" wrapText="1"/>
    </xf>
    <xf numFmtId="0" fontId="2" fillId="0" borderId="0" xfId="0" applyFont="1" applyFill="1" applyBorder="1" applyAlignment="1">
      <alignment vertical="center" wrapText="1"/>
    </xf>
    <xf numFmtId="0" fontId="3" fillId="0" borderId="0" xfId="0" applyFont="1" applyFill="1" applyBorder="1" applyAlignment="1">
      <alignment vertical="center" wrapText="1"/>
    </xf>
    <xf numFmtId="0" fontId="3" fillId="0" borderId="0" xfId="0" applyFont="1" applyFill="1" applyBorder="1" applyAlignment="1">
      <alignment horizontal="center" vertical="center" wrapText="1"/>
    </xf>
    <xf numFmtId="0" fontId="4" fillId="0" borderId="0" xfId="0" applyFont="1" applyFill="1" applyBorder="1" applyAlignment="1">
      <alignment horizontal="center" vertical="center" wrapText="1"/>
    </xf>
    <xf numFmtId="0" fontId="2" fillId="0" borderId="0" xfId="0" applyFont="1" applyFill="1" applyBorder="1" applyAlignment="1">
      <alignment horizontal="center" vertical="center" wrapText="1"/>
    </xf>
    <xf numFmtId="0" fontId="2" fillId="0" borderId="0" xfId="0" applyFont="1" applyFill="1" applyAlignment="1">
      <alignment horizontal="center" vertical="center" wrapText="1"/>
    </xf>
    <xf numFmtId="0" fontId="5" fillId="0" borderId="1" xfId="0" applyFont="1" applyFill="1" applyBorder="1" applyAlignment="1">
      <alignment horizontal="center" vertical="center" wrapText="1"/>
    </xf>
    <xf numFmtId="0" fontId="5" fillId="0" borderId="1" xfId="49" applyNumberFormat="1" applyFont="1" applyFill="1" applyBorder="1" applyAlignment="1">
      <alignment horizontal="center" vertical="center" wrapText="1"/>
    </xf>
    <xf numFmtId="0" fontId="5" fillId="0" borderId="2" xfId="0" applyFont="1" applyFill="1" applyBorder="1" applyAlignment="1">
      <alignment horizontal="center" vertical="center" wrapText="1"/>
    </xf>
    <xf numFmtId="0" fontId="5" fillId="0" borderId="3" xfId="0" applyFont="1" applyFill="1" applyBorder="1" applyAlignment="1">
      <alignment horizontal="center" vertical="center" wrapText="1"/>
    </xf>
    <xf numFmtId="0" fontId="5" fillId="0" borderId="4" xfId="0" applyFont="1" applyFill="1" applyBorder="1" applyAlignment="1">
      <alignment horizontal="center" vertical="center" wrapText="1"/>
    </xf>
    <xf numFmtId="0" fontId="5" fillId="0" borderId="4" xfId="49" applyNumberFormat="1" applyFont="1" applyFill="1" applyBorder="1" applyAlignment="1">
      <alignment horizontal="center" vertical="center" wrapText="1"/>
    </xf>
    <xf numFmtId="0" fontId="5" fillId="0" borderId="5" xfId="0" applyFont="1" applyFill="1" applyBorder="1" applyAlignment="1">
      <alignment horizontal="center" vertical="center" wrapText="1"/>
    </xf>
    <xf numFmtId="0" fontId="5" fillId="0" borderId="6" xfId="0" applyFont="1" applyFill="1" applyBorder="1" applyAlignment="1">
      <alignment horizontal="center" vertical="center" wrapText="1"/>
    </xf>
    <xf numFmtId="0" fontId="5" fillId="0" borderId="4" xfId="0" applyFont="1" applyFill="1" applyBorder="1" applyAlignment="1">
      <alignment horizontal="center" vertical="center" wrapText="1"/>
    </xf>
    <xf numFmtId="0" fontId="5" fillId="0" borderId="7" xfId="0" applyFont="1" applyFill="1" applyBorder="1" applyAlignment="1">
      <alignment horizontal="center" vertical="center" wrapText="1"/>
    </xf>
    <xf numFmtId="0" fontId="5" fillId="0" borderId="7" xfId="49" applyNumberFormat="1" applyFont="1" applyFill="1" applyBorder="1" applyAlignment="1">
      <alignment horizontal="center" vertical="center" wrapText="1"/>
    </xf>
    <xf numFmtId="0" fontId="5" fillId="0" borderId="7" xfId="0" applyNumberFormat="1" applyFont="1" applyFill="1" applyBorder="1" applyAlignment="1" applyProtection="1">
      <alignment horizontal="center" vertical="center" wrapText="1"/>
    </xf>
    <xf numFmtId="0" fontId="5" fillId="0" borderId="7" xfId="0" applyFont="1" applyFill="1" applyBorder="1" applyAlignment="1" applyProtection="1">
      <alignment horizontal="center" vertical="center" wrapText="1"/>
    </xf>
    <xf numFmtId="0" fontId="5" fillId="0" borderId="7" xfId="0" applyFont="1" applyFill="1" applyBorder="1" applyAlignment="1">
      <alignment horizontal="center" vertical="center" wrapText="1"/>
    </xf>
    <xf numFmtId="0" fontId="5" fillId="0" borderId="7" xfId="0" applyFont="1" applyFill="1" applyBorder="1" applyAlignment="1">
      <alignment horizontal="center" vertical="center" wrapText="1"/>
    </xf>
    <xf numFmtId="0" fontId="5" fillId="0" borderId="7" xfId="49" applyNumberFormat="1" applyFont="1" applyFill="1" applyBorder="1" applyAlignment="1">
      <alignment horizontal="center" vertical="center" wrapText="1"/>
    </xf>
    <xf numFmtId="0" fontId="5" fillId="0" borderId="7" xfId="0" applyFont="1" applyFill="1" applyBorder="1" applyAlignment="1">
      <alignment horizontal="center" vertical="center" wrapText="1"/>
    </xf>
    <xf numFmtId="0" fontId="5" fillId="0" borderId="2" xfId="0" applyFont="1" applyFill="1" applyBorder="1" applyAlignment="1">
      <alignment vertical="center" wrapText="1"/>
    </xf>
    <xf numFmtId="0" fontId="4" fillId="0" borderId="2" xfId="0" applyFont="1" applyFill="1" applyBorder="1" applyAlignment="1">
      <alignment horizontal="center" vertical="center" wrapText="1"/>
    </xf>
    <xf numFmtId="10" fontId="3" fillId="0" borderId="0" xfId="0" applyNumberFormat="1" applyFont="1" applyFill="1" applyBorder="1" applyAlignment="1">
      <alignment vertical="center" wrapText="1"/>
    </xf>
    <xf numFmtId="0" fontId="6" fillId="0" borderId="2" xfId="0" applyFont="1" applyFill="1" applyBorder="1" applyAlignment="1">
      <alignment horizontal="center" vertical="center" wrapText="1"/>
    </xf>
    <xf numFmtId="0" fontId="4" fillId="0" borderId="2" xfId="0" applyFont="1" applyFill="1" applyBorder="1" applyAlignment="1">
      <alignment horizontal="center" vertical="center" wrapText="1"/>
    </xf>
    <xf numFmtId="57" fontId="4" fillId="0" borderId="2" xfId="0" applyNumberFormat="1" applyFont="1" applyFill="1" applyBorder="1" applyAlignment="1">
      <alignment horizontal="center" vertical="center" wrapText="1"/>
    </xf>
    <xf numFmtId="0" fontId="4" fillId="0" borderId="2" xfId="0" applyNumberFormat="1" applyFont="1" applyFill="1" applyBorder="1" applyAlignment="1" applyProtection="1">
      <alignment horizontal="center" vertical="center" wrapText="1"/>
    </xf>
    <xf numFmtId="0" fontId="4" fillId="0" borderId="2" xfId="0" applyFont="1" applyFill="1" applyBorder="1" applyAlignment="1" applyProtection="1">
      <alignment horizontal="center" vertical="center" wrapText="1"/>
    </xf>
    <xf numFmtId="10" fontId="4" fillId="0" borderId="0" xfId="0" applyNumberFormat="1" applyFont="1" applyFill="1" applyBorder="1" applyAlignment="1">
      <alignment horizontal="center" vertical="center" wrapText="1"/>
    </xf>
    <xf numFmtId="0" fontId="7" fillId="0" borderId="2" xfId="0" applyFont="1" applyFill="1" applyBorder="1" applyAlignment="1">
      <alignment horizontal="center" vertical="center"/>
    </xf>
  </cellXfs>
  <cellStyles count="50">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 3" xfId="49"/>
  </cellStyles>
  <dxfs count="17">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dxf>
    <dxf>
      <font>
        <b val="1"/>
        <color theme="1"/>
      </font>
    </dxf>
    <dxf>
      <font>
        <b val="1"/>
        <color theme="1"/>
      </font>
      <border>
        <top style="double">
          <color theme="4"/>
        </top>
      </border>
    </dxf>
    <dxf>
      <font>
        <b val="1"/>
        <color theme="0"/>
      </font>
      <fill>
        <patternFill patternType="solid">
          <fgColor theme="4"/>
          <bgColor theme="4"/>
        </patternFill>
      </fill>
    </dxf>
    <dxf>
      <font>
        <color theme="1"/>
      </font>
      <border>
        <left style="thin">
          <color theme="4"/>
        </left>
        <right style="thin">
          <color theme="4"/>
        </right>
        <top style="thin">
          <color theme="4"/>
        </top>
        <bottom style="thin">
          <color theme="4"/>
        </bottom>
        <horizontal style="thin">
          <color theme="4" tint="0.399975585192419"/>
        </horizontal>
      </border>
    </dxf>
    <dxf>
      <fill>
        <patternFill patternType="solid">
          <fgColor theme="4" tint="0.799981688894314"/>
          <bgColor theme="4" tint="0.799981688894314"/>
        </patternFill>
      </fill>
      <border>
        <bottom style="thin">
          <color theme="4" tint="0.399975585192419"/>
        </bottom>
      </border>
    </dxf>
    <dxf>
      <font>
        <b val="1"/>
      </font>
      <fill>
        <patternFill patternType="solid">
          <fgColor theme="4" tint="0.799981688894314"/>
          <bgColor theme="4" tint="0.799981688894314"/>
        </patternFill>
      </fill>
      <border>
        <bottom style="thin">
          <color theme="4" tint="0.399975585192419"/>
        </bottom>
      </border>
    </dxf>
    <dxf>
      <font>
        <color theme="1"/>
      </font>
    </dxf>
    <dxf>
      <font>
        <color theme="1"/>
      </font>
      <border>
        <bottom style="thin">
          <color theme="4" tint="0.399975585192419"/>
        </bottom>
      </border>
    </dxf>
    <dxf>
      <font>
        <b val="1"/>
        <color theme="1"/>
      </font>
    </dxf>
    <dxf>
      <font>
        <b val="1"/>
        <color theme="1"/>
      </font>
      <border>
        <top style="thin">
          <color theme="4"/>
        </top>
        <bottom style="thin">
          <color theme="4"/>
        </bottom>
      </border>
    </dxf>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fill>
        <patternFill patternType="solid">
          <fgColor theme="4" tint="0.799981688894314"/>
          <bgColor theme="4" tint="0.799981688894314"/>
        </patternFill>
      </fill>
      <border>
        <top style="thin">
          <color theme="4" tint="0.399975585192419"/>
        </top>
        <bottom style="thin">
          <color theme="4" tint="0.399975585192419"/>
        </bottom>
      </border>
    </dxf>
    <dxf>
      <font>
        <b val="1"/>
        <color theme="1"/>
      </font>
      <fill>
        <patternFill patternType="solid">
          <fgColor theme="4" tint="0.799981688894314"/>
          <bgColor theme="4" tint="0.799981688894314"/>
        </patternFill>
      </fill>
      <border>
        <bottom style="thin">
          <color theme="4" tint="0.399975585192419"/>
        </bottom>
      </border>
    </dxf>
  </dxfs>
  <tableStyles count="2" defaultTableStyle="TableStylePreset3_Accent1" defaultPivotStyle="PivotStylePreset2_Accent1">
    <tableStyle name="TableStylePreset3_Accent1" pivot="0" count="7" xr9:uid="{59DB682C-5494-4EDE-A608-00C9E5F0F923}">
      <tableStyleElement type="wholeTable" dxfId="6"/>
      <tableStyleElement type="headerRow" dxfId="5"/>
      <tableStyleElement type="totalRow" dxfId="4"/>
      <tableStyleElement type="firstColumn" dxfId="3"/>
      <tableStyleElement type="lastColumn" dxfId="2"/>
      <tableStyleElement type="firstRowStripe" dxfId="1"/>
      <tableStyleElement type="firstColumnStripe" dxfId="0"/>
    </tableStyle>
    <tableStyle name="PivotStylePreset2_Accent1" table="0" count="10" xr9:uid="{267968C8-6FFD-4C36-ACC1-9EA1FD1885CA}">
      <tableStyleElement type="headerRow" dxfId="16"/>
      <tableStyleElement type="totalRow" dxfId="15"/>
      <tableStyleElement type="firstRowStripe" dxfId="14"/>
      <tableStyleElement type="firstColumnStripe" dxfId="13"/>
      <tableStyleElement type="firstSubtotalRow" dxfId="12"/>
      <tableStyleElement type="secondSubtotalRow" dxfId="11"/>
      <tableStyleElement type="firstRowSubheading" dxfId="10"/>
      <tableStyleElement type="secondRowSubheading" dxfId="9"/>
      <tableStyleElement type="pageFieldLabels" dxfId="8"/>
      <tableStyleElement type="pageFieldValues" dxfId="7"/>
    </tableStyle>
  </tableStyle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5" Type="http://schemas.openxmlformats.org/officeDocument/2006/relationships/styles" Target="styles.xml"/><Relationship Id="rId4" Type="http://schemas.openxmlformats.org/officeDocument/2006/relationships/sharedStrings" Target="sharedStrings.xml"/><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WPS">
  <a:themeElements>
    <a:clrScheme name="WPS">
      <a:dk1>
        <a:sysClr val="windowText" lastClr="000000"/>
      </a:dk1>
      <a:lt1>
        <a:sysClr val="window" lastClr="FFFFFF"/>
      </a:lt1>
      <a:dk2>
        <a:srgbClr val="44546A"/>
      </a:dk2>
      <a:lt2>
        <a:srgbClr val="E7E6E6"/>
      </a:lt2>
      <a:accent1>
        <a:srgbClr val="4874CB"/>
      </a:accent1>
      <a:accent2>
        <a:srgbClr val="EE822F"/>
      </a:accent2>
      <a:accent3>
        <a:srgbClr val="F2BA02"/>
      </a:accent3>
      <a:accent4>
        <a:srgbClr val="75BD42"/>
      </a:accent4>
      <a:accent5>
        <a:srgbClr val="30C0B4"/>
      </a:accent5>
      <a:accent6>
        <a:srgbClr val="E54C5E"/>
      </a:accent6>
      <a:hlink>
        <a:srgbClr val="0026E5"/>
      </a:hlink>
      <a:folHlink>
        <a:srgbClr val="7E1FAD"/>
      </a:folHlink>
    </a:clrScheme>
    <a:fontScheme name="WPS">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WPS">
      <a:fillStyleLst>
        <a:solidFill>
          <a:schemeClr val="phClr"/>
        </a:solidFill>
        <a:gradFill>
          <a:gsLst>
            <a:gs pos="0">
              <a:schemeClr val="phClr">
                <a:lumOff val="17500"/>
              </a:schemeClr>
            </a:gs>
            <a:gs pos="100000">
              <a:schemeClr val="phClr"/>
            </a:gs>
          </a:gsLst>
          <a:lin ang="2700000" scaled="0"/>
        </a:gradFill>
        <a:gradFill>
          <a:gsLst>
            <a:gs pos="0">
              <a:schemeClr val="phClr">
                <a:hueOff val="-2520000"/>
              </a:schemeClr>
            </a:gs>
            <a:gs pos="100000">
              <a:schemeClr val="phClr"/>
            </a:gs>
          </a:gsLst>
          <a:lin ang="2700000" scaled="0"/>
        </a:gradFill>
      </a:fillStyleLst>
      <a:lnStyleLst>
        <a:ln w="12700" cap="flat" cmpd="sng" algn="ctr">
          <a:solidFill>
            <a:schemeClr val="phClr"/>
          </a:solidFill>
          <a:prstDash val="solid"/>
          <a:miter lim="800000"/>
        </a:ln>
        <a:ln w="12700" cap="flat" cmpd="sng" algn="ctr">
          <a:solidFill>
            <a:schemeClr val="phClr"/>
          </a:solidFill>
          <a:prstDash val="solid"/>
          <a:miter lim="800000"/>
        </a:ln>
        <a:ln w="12700" cap="flat" cmpd="sng" algn="ctr">
          <a:gradFill>
            <a:gsLst>
              <a:gs pos="0">
                <a:schemeClr val="phClr">
                  <a:hueOff val="-4200000"/>
                </a:schemeClr>
              </a:gs>
              <a:gs pos="100000">
                <a:schemeClr val="phClr"/>
              </a:gs>
            </a:gsLst>
            <a:lin ang="2700000" scaled="1"/>
          </a:gradFill>
          <a:prstDash val="solid"/>
          <a:miter lim="800000"/>
        </a:ln>
      </a:lnStyleLst>
      <a:effectStyleLst>
        <a:effectStyle>
          <a:effectLst>
            <a:outerShdw blurRad="101600" dist="50800" dir="5400000" algn="ctr" rotWithShape="0">
              <a:schemeClr val="phClr">
                <a:alpha val="60000"/>
              </a:schemeClr>
            </a:outerShdw>
          </a:effectLst>
        </a:effectStyle>
        <a:effectStyle>
          <a:effectLst>
            <a:reflection stA="50000" endA="300" endPos="40000" dist="25400" dir="5400000" sy="-100000" algn="bl" rotWithShape="0"/>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Y22"/>
  <sheetViews>
    <sheetView tabSelected="1" view="pageBreakPreview" zoomScaleNormal="115" workbookViewId="0">
      <pane ySplit="6" topLeftCell="A7" activePane="bottomLeft" state="frozen"/>
      <selection/>
      <selection pane="bottomLeft" activeCell="E8" sqref="E8"/>
    </sheetView>
  </sheetViews>
  <sheetFormatPr defaultColWidth="9" defaultRowHeight="13.5"/>
  <cols>
    <col min="1" max="1" width="4.35" style="6" customWidth="1"/>
    <col min="2" max="2" width="5.64166666666667" style="6" customWidth="1"/>
    <col min="3" max="3" width="7.5" style="6" customWidth="1"/>
    <col min="4" max="4" width="11" style="6" customWidth="1"/>
    <col min="5" max="5" width="19.775" style="6" customWidth="1"/>
    <col min="6" max="6" width="23.75" style="6" customWidth="1"/>
    <col min="7" max="7" width="12.875" style="6" customWidth="1"/>
    <col min="8" max="8" width="13.25" style="6" customWidth="1"/>
    <col min="9" max="9" width="13.375" style="6" customWidth="1"/>
    <col min="10" max="10" width="12.75" style="6" customWidth="1"/>
    <col min="11" max="11" width="19.25" style="6" customWidth="1"/>
    <col min="12" max="12" width="10.625" style="6" customWidth="1"/>
    <col min="13" max="16" width="6.25" style="6" customWidth="1"/>
    <col min="17" max="17" width="8.75" style="6" customWidth="1"/>
    <col min="18" max="18" width="8.875" style="6" customWidth="1"/>
    <col min="19" max="19" width="14.125" style="6" hidden="1" customWidth="1"/>
    <col min="20" max="21" width="12.625" style="6" hidden="1" customWidth="1"/>
    <col min="22" max="22" width="10.375" style="6" hidden="1" customWidth="1"/>
    <col min="23" max="23" width="12.625" style="6" hidden="1" customWidth="1"/>
    <col min="24" max="24" width="9" style="6" hidden="1" customWidth="1"/>
    <col min="25" max="25" width="12.625" style="6"/>
    <col min="26" max="26" width="16" style="6" customWidth="1"/>
    <col min="27" max="29" width="12.625" style="6"/>
    <col min="30" max="16371" width="9" style="6"/>
    <col min="16372" max="16384" width="9" style="7"/>
  </cols>
  <sheetData>
    <row r="1" s="1" customFormat="1" ht="32.25" spans="1:25">
      <c r="A1" s="1" t="s">
        <v>0</v>
      </c>
    </row>
    <row r="2" s="2" customFormat="1" spans="1:25">
      <c r="A2" s="6"/>
      <c r="B2" s="6"/>
      <c r="C2" s="6"/>
      <c r="D2" s="6"/>
      <c r="E2" s="6"/>
      <c r="F2" s="6"/>
      <c r="G2" s="6"/>
      <c r="J2" s="6"/>
      <c r="K2" s="6"/>
      <c r="L2" s="6"/>
      <c r="M2" s="6"/>
      <c r="O2" s="6"/>
    </row>
    <row r="3" s="3" customFormat="1" ht="23" customHeight="1" spans="1:25">
      <c r="A3" s="8" t="s">
        <v>1</v>
      </c>
      <c r="B3" s="8" t="s">
        <v>2</v>
      </c>
      <c r="C3" s="8" t="s">
        <v>3</v>
      </c>
      <c r="D3" s="8" t="s">
        <v>4</v>
      </c>
      <c r="E3" s="8" t="s">
        <v>5</v>
      </c>
      <c r="F3" s="8" t="s">
        <v>6</v>
      </c>
      <c r="G3" s="8" t="s">
        <v>7</v>
      </c>
      <c r="H3" s="9" t="s">
        <v>8</v>
      </c>
      <c r="I3" s="9" t="s">
        <v>9</v>
      </c>
      <c r="J3" s="8" t="s">
        <v>10</v>
      </c>
      <c r="K3" s="8" t="s">
        <v>11</v>
      </c>
      <c r="L3" s="10" t="s">
        <v>12</v>
      </c>
      <c r="M3" s="10"/>
      <c r="N3" s="10"/>
      <c r="O3" s="10"/>
      <c r="P3" s="10"/>
      <c r="Q3" s="10"/>
      <c r="R3" s="11" t="s">
        <v>13</v>
      </c>
      <c r="S3" s="11" t="s">
        <v>14</v>
      </c>
    </row>
    <row r="4" s="3" customFormat="1" ht="14.25" spans="1:25">
      <c r="A4" s="12"/>
      <c r="B4" s="12"/>
      <c r="C4" s="12"/>
      <c r="D4" s="12"/>
      <c r="E4" s="12"/>
      <c r="F4" s="12"/>
      <c r="G4" s="12"/>
      <c r="H4" s="13"/>
      <c r="I4" s="13"/>
      <c r="J4" s="12"/>
      <c r="K4" s="12"/>
      <c r="L4" s="8" t="s">
        <v>15</v>
      </c>
      <c r="M4" s="14" t="s">
        <v>16</v>
      </c>
      <c r="N4" s="15"/>
      <c r="O4" s="15"/>
      <c r="P4" s="15"/>
      <c r="Q4" s="15"/>
      <c r="R4" s="16"/>
      <c r="S4" s="16"/>
    </row>
    <row r="5" s="4" customFormat="1" ht="41" customHeight="1" spans="1:25">
      <c r="A5" s="17"/>
      <c r="B5" s="17"/>
      <c r="C5" s="17"/>
      <c r="D5" s="17"/>
      <c r="E5" s="17"/>
      <c r="F5" s="17"/>
      <c r="G5" s="17"/>
      <c r="H5" s="18"/>
      <c r="I5" s="18"/>
      <c r="J5" s="17"/>
      <c r="K5" s="17"/>
      <c r="L5" s="17"/>
      <c r="M5" s="19" t="s">
        <v>17</v>
      </c>
      <c r="N5" s="20" t="s">
        <v>18</v>
      </c>
      <c r="O5" s="20" t="s">
        <v>19</v>
      </c>
      <c r="P5" s="20" t="s">
        <v>20</v>
      </c>
      <c r="Q5" s="20" t="s">
        <v>21</v>
      </c>
      <c r="R5" s="21"/>
      <c r="S5" s="21"/>
      <c r="U5" s="4" t="s">
        <v>22</v>
      </c>
      <c r="Y5" s="3"/>
    </row>
    <row r="6" s="3" customFormat="1" ht="29" customHeight="1" spans="1:25">
      <c r="A6" s="22"/>
      <c r="B6" s="22"/>
      <c r="C6" s="22"/>
      <c r="D6" s="22"/>
      <c r="E6" s="22"/>
      <c r="F6" s="22"/>
      <c r="G6" s="22"/>
      <c r="H6" s="23"/>
      <c r="I6" s="23"/>
      <c r="J6" s="24"/>
      <c r="K6" s="22"/>
      <c r="L6" s="22">
        <f t="shared" ref="L6:R6" si="0">SUM(L7:L19)</f>
        <v>1385</v>
      </c>
      <c r="M6" s="22">
        <f t="shared" si="0"/>
        <v>1385</v>
      </c>
      <c r="N6" s="22">
        <f t="shared" si="0"/>
        <v>400</v>
      </c>
      <c r="O6" s="22">
        <f t="shared" si="0"/>
        <v>318</v>
      </c>
      <c r="P6" s="22">
        <f t="shared" si="0"/>
        <v>380</v>
      </c>
      <c r="Q6" s="22">
        <f t="shared" si="0"/>
        <v>287</v>
      </c>
      <c r="R6" s="25"/>
      <c r="S6" s="26"/>
      <c r="U6" s="27" t="e">
        <f>#REF!/L6</f>
        <v>#REF!</v>
      </c>
      <c r="W6" s="3">
        <v>1402.268687</v>
      </c>
    </row>
    <row r="7" s="5" customFormat="1" ht="29" customHeight="1" spans="1:25">
      <c r="A7" s="28">
        <v>1</v>
      </c>
      <c r="B7" s="28" t="s">
        <v>23</v>
      </c>
      <c r="C7" s="28" t="s">
        <v>24</v>
      </c>
      <c r="D7" s="28" t="s">
        <v>25</v>
      </c>
      <c r="E7" s="28" t="s">
        <v>26</v>
      </c>
      <c r="F7" s="28" t="s">
        <v>27</v>
      </c>
      <c r="G7" s="28" t="s">
        <v>24</v>
      </c>
      <c r="H7" s="29" t="s">
        <v>28</v>
      </c>
      <c r="I7" s="29" t="s">
        <v>28</v>
      </c>
      <c r="J7" s="30" t="s">
        <v>29</v>
      </c>
      <c r="K7" s="28" t="s">
        <v>30</v>
      </c>
      <c r="L7" s="26">
        <f t="shared" ref="L7:L19" si="1">M7</f>
        <v>4.35</v>
      </c>
      <c r="M7" s="31">
        <v>4.35</v>
      </c>
      <c r="N7" s="32"/>
      <c r="O7" s="26"/>
      <c r="P7" s="32"/>
      <c r="Q7" s="32">
        <v>4.35</v>
      </c>
      <c r="R7" s="26" t="s">
        <v>31</v>
      </c>
      <c r="S7" s="26"/>
    </row>
    <row r="8" s="5" customFormat="1" ht="29" customHeight="1" spans="1:25">
      <c r="A8" s="28">
        <v>2</v>
      </c>
      <c r="B8" s="28" t="s">
        <v>23</v>
      </c>
      <c r="C8" s="28" t="s">
        <v>24</v>
      </c>
      <c r="D8" s="28" t="s">
        <v>25</v>
      </c>
      <c r="E8" s="28" t="s">
        <v>32</v>
      </c>
      <c r="F8" s="28" t="s">
        <v>27</v>
      </c>
      <c r="G8" s="28" t="s">
        <v>24</v>
      </c>
      <c r="H8" s="29" t="s">
        <v>28</v>
      </c>
      <c r="I8" s="29" t="s">
        <v>28</v>
      </c>
      <c r="J8" s="30" t="s">
        <v>29</v>
      </c>
      <c r="K8" s="28" t="s">
        <v>33</v>
      </c>
      <c r="L8" s="26">
        <f t="shared" si="1"/>
        <v>4.35</v>
      </c>
      <c r="M8" s="31">
        <v>4.35</v>
      </c>
      <c r="N8" s="32"/>
      <c r="O8" s="26"/>
      <c r="P8" s="32"/>
      <c r="Q8" s="32">
        <v>4.35</v>
      </c>
      <c r="R8" s="26" t="s">
        <v>31</v>
      </c>
      <c r="S8" s="26"/>
    </row>
    <row r="9" s="5" customFormat="1" ht="29" customHeight="1" spans="1:25">
      <c r="A9" s="28">
        <v>3</v>
      </c>
      <c r="B9" s="28" t="s">
        <v>23</v>
      </c>
      <c r="C9" s="28" t="s">
        <v>24</v>
      </c>
      <c r="D9" s="28" t="s">
        <v>34</v>
      </c>
      <c r="E9" s="28" t="s">
        <v>35</v>
      </c>
      <c r="F9" s="28" t="s">
        <v>36</v>
      </c>
      <c r="G9" s="28" t="s">
        <v>24</v>
      </c>
      <c r="H9" s="29" t="s">
        <v>28</v>
      </c>
      <c r="I9" s="29" t="s">
        <v>28</v>
      </c>
      <c r="J9" s="30" t="s">
        <v>29</v>
      </c>
      <c r="K9" s="28" t="s">
        <v>37</v>
      </c>
      <c r="L9" s="26">
        <f t="shared" si="1"/>
        <v>0.776332</v>
      </c>
      <c r="M9" s="31">
        <v>0.776332</v>
      </c>
      <c r="N9" s="32"/>
      <c r="O9" s="26"/>
      <c r="P9" s="32"/>
      <c r="Q9" s="32">
        <v>0.776332</v>
      </c>
      <c r="R9" s="26" t="s">
        <v>31</v>
      </c>
      <c r="S9" s="26"/>
    </row>
    <row r="10" s="5" customFormat="1" ht="29" customHeight="1" spans="1:25">
      <c r="A10" s="28">
        <v>4</v>
      </c>
      <c r="B10" s="28" t="s">
        <v>23</v>
      </c>
      <c r="C10" s="28" t="s">
        <v>24</v>
      </c>
      <c r="D10" s="28" t="s">
        <v>38</v>
      </c>
      <c r="E10" s="28" t="s">
        <v>39</v>
      </c>
      <c r="F10" s="28" t="s">
        <v>40</v>
      </c>
      <c r="G10" s="28" t="s">
        <v>24</v>
      </c>
      <c r="H10" s="29" t="s">
        <v>28</v>
      </c>
      <c r="I10" s="29" t="s">
        <v>28</v>
      </c>
      <c r="J10" s="30" t="s">
        <v>29</v>
      </c>
      <c r="K10" s="28" t="s">
        <v>41</v>
      </c>
      <c r="L10" s="26">
        <f t="shared" si="1"/>
        <v>0.35</v>
      </c>
      <c r="M10" s="31">
        <v>0.35</v>
      </c>
      <c r="N10" s="32"/>
      <c r="O10" s="26"/>
      <c r="P10" s="32"/>
      <c r="Q10" s="32">
        <v>0.35</v>
      </c>
      <c r="R10" s="26" t="s">
        <v>31</v>
      </c>
      <c r="S10" s="26"/>
      <c r="W10" s="33"/>
    </row>
    <row r="11" s="5" customFormat="1" ht="29" customHeight="1" spans="1:25">
      <c r="A11" s="28">
        <v>5</v>
      </c>
      <c r="B11" s="28" t="s">
        <v>23</v>
      </c>
      <c r="C11" s="28" t="s">
        <v>24</v>
      </c>
      <c r="D11" s="28" t="s">
        <v>42</v>
      </c>
      <c r="E11" s="28" t="s">
        <v>43</v>
      </c>
      <c r="F11" s="28" t="s">
        <v>44</v>
      </c>
      <c r="G11" s="28" t="s">
        <v>45</v>
      </c>
      <c r="H11" s="29" t="s">
        <v>28</v>
      </c>
      <c r="I11" s="29" t="s">
        <v>28</v>
      </c>
      <c r="J11" s="30" t="s">
        <v>29</v>
      </c>
      <c r="K11" s="28" t="s">
        <v>44</v>
      </c>
      <c r="L11" s="26">
        <f t="shared" si="1"/>
        <v>150</v>
      </c>
      <c r="M11" s="31">
        <v>150</v>
      </c>
      <c r="N11" s="32"/>
      <c r="O11" s="26"/>
      <c r="P11" s="32"/>
      <c r="Q11" s="32">
        <v>150</v>
      </c>
      <c r="R11" s="26" t="s">
        <v>31</v>
      </c>
      <c r="S11" s="26"/>
    </row>
    <row r="12" s="5" customFormat="1" ht="49" customHeight="1" spans="1:25">
      <c r="A12" s="28">
        <v>6</v>
      </c>
      <c r="B12" s="28" t="s">
        <v>23</v>
      </c>
      <c r="C12" s="28" t="s">
        <v>24</v>
      </c>
      <c r="D12" s="28" t="s">
        <v>34</v>
      </c>
      <c r="E12" s="28" t="s">
        <v>46</v>
      </c>
      <c r="F12" s="28" t="s">
        <v>47</v>
      </c>
      <c r="G12" s="28" t="s">
        <v>24</v>
      </c>
      <c r="H12" s="29" t="s">
        <v>28</v>
      </c>
      <c r="I12" s="29" t="s">
        <v>28</v>
      </c>
      <c r="J12" s="30" t="s">
        <v>29</v>
      </c>
      <c r="K12" s="28" t="s">
        <v>48</v>
      </c>
      <c r="L12" s="26">
        <f t="shared" si="1"/>
        <v>17.9707</v>
      </c>
      <c r="M12" s="31">
        <v>17.9707</v>
      </c>
      <c r="N12" s="32"/>
      <c r="O12" s="26"/>
      <c r="P12" s="32"/>
      <c r="Q12" s="32">
        <v>17.9707</v>
      </c>
      <c r="R12" s="26" t="s">
        <v>31</v>
      </c>
      <c r="S12" s="26"/>
    </row>
    <row r="13" s="5" customFormat="1" ht="51" customHeight="1" spans="1:25">
      <c r="A13" s="28">
        <v>7</v>
      </c>
      <c r="B13" s="28" t="s">
        <v>23</v>
      </c>
      <c r="C13" s="28" t="s">
        <v>24</v>
      </c>
      <c r="D13" s="28" t="s">
        <v>34</v>
      </c>
      <c r="E13" s="28" t="s">
        <v>49</v>
      </c>
      <c r="F13" s="28" t="s">
        <v>50</v>
      </c>
      <c r="G13" s="28" t="s">
        <v>51</v>
      </c>
      <c r="H13" s="29" t="s">
        <v>28</v>
      </c>
      <c r="I13" s="29" t="s">
        <v>28</v>
      </c>
      <c r="J13" s="30" t="s">
        <v>29</v>
      </c>
      <c r="K13" s="28" t="s">
        <v>52</v>
      </c>
      <c r="L13" s="26">
        <f t="shared" si="1"/>
        <v>564.644164</v>
      </c>
      <c r="M13" s="31">
        <v>564.644164</v>
      </c>
      <c r="N13" s="34">
        <v>400</v>
      </c>
      <c r="O13" s="34">
        <v>100</v>
      </c>
      <c r="P13" s="34">
        <v>50</v>
      </c>
      <c r="Q13" s="32">
        <v>14.644164</v>
      </c>
      <c r="R13" s="26" t="s">
        <v>31</v>
      </c>
      <c r="S13" s="26"/>
    </row>
    <row r="14" s="5" customFormat="1" ht="47" customHeight="1" spans="1:25">
      <c r="A14" s="28">
        <v>8</v>
      </c>
      <c r="B14" s="28" t="s">
        <v>23</v>
      </c>
      <c r="C14" s="28" t="s">
        <v>24</v>
      </c>
      <c r="D14" s="28" t="s">
        <v>34</v>
      </c>
      <c r="E14" s="28" t="s">
        <v>53</v>
      </c>
      <c r="F14" s="28" t="s">
        <v>54</v>
      </c>
      <c r="G14" s="28" t="s">
        <v>55</v>
      </c>
      <c r="H14" s="29" t="s">
        <v>28</v>
      </c>
      <c r="I14" s="29" t="s">
        <v>28</v>
      </c>
      <c r="J14" s="30" t="s">
        <v>29</v>
      </c>
      <c r="K14" s="28" t="s">
        <v>52</v>
      </c>
      <c r="L14" s="26">
        <f t="shared" si="1"/>
        <v>55.071334</v>
      </c>
      <c r="M14" s="31">
        <v>55.071334</v>
      </c>
      <c r="N14" s="32"/>
      <c r="O14" s="26"/>
      <c r="P14" s="32">
        <v>50</v>
      </c>
      <c r="Q14" s="32">
        <v>5.071334</v>
      </c>
      <c r="R14" s="26" t="s">
        <v>31</v>
      </c>
      <c r="S14" s="26"/>
    </row>
    <row r="15" s="5" customFormat="1" ht="49" customHeight="1" spans="1:25">
      <c r="A15" s="28">
        <v>9</v>
      </c>
      <c r="B15" s="28" t="s">
        <v>23</v>
      </c>
      <c r="C15" s="28" t="s">
        <v>24</v>
      </c>
      <c r="D15" s="28" t="s">
        <v>34</v>
      </c>
      <c r="E15" s="28" t="s">
        <v>56</v>
      </c>
      <c r="F15" s="28" t="s">
        <v>57</v>
      </c>
      <c r="G15" s="28" t="s">
        <v>58</v>
      </c>
      <c r="H15" s="29" t="s">
        <v>28</v>
      </c>
      <c r="I15" s="29" t="s">
        <v>28</v>
      </c>
      <c r="J15" s="30" t="s">
        <v>29</v>
      </c>
      <c r="K15" s="28" t="s">
        <v>59</v>
      </c>
      <c r="L15" s="26">
        <f t="shared" si="1"/>
        <v>126.047939</v>
      </c>
      <c r="M15" s="31">
        <v>126.047939</v>
      </c>
      <c r="N15" s="32"/>
      <c r="O15" s="26"/>
      <c r="P15" s="32">
        <v>100</v>
      </c>
      <c r="Q15" s="32">
        <v>26.047939</v>
      </c>
      <c r="R15" s="26" t="s">
        <v>31</v>
      </c>
      <c r="S15" s="26"/>
    </row>
    <row r="16" s="5" customFormat="1" ht="40" customHeight="1" spans="1:25">
      <c r="A16" s="28">
        <v>10</v>
      </c>
      <c r="B16" s="28" t="s">
        <v>23</v>
      </c>
      <c r="C16" s="28" t="s">
        <v>24</v>
      </c>
      <c r="D16" s="28" t="s">
        <v>60</v>
      </c>
      <c r="E16" s="28" t="s">
        <v>61</v>
      </c>
      <c r="F16" s="28" t="s">
        <v>62</v>
      </c>
      <c r="G16" s="28" t="s">
        <v>24</v>
      </c>
      <c r="H16" s="29" t="s">
        <v>28</v>
      </c>
      <c r="I16" s="29" t="s">
        <v>28</v>
      </c>
      <c r="J16" s="30" t="s">
        <v>29</v>
      </c>
      <c r="K16" s="28" t="s">
        <v>63</v>
      </c>
      <c r="L16" s="26">
        <f t="shared" si="1"/>
        <v>265.197748</v>
      </c>
      <c r="M16" s="31">
        <v>265.197748</v>
      </c>
      <c r="N16" s="32"/>
      <c r="O16" s="26">
        <v>218</v>
      </c>
      <c r="P16" s="32"/>
      <c r="Q16" s="32">
        <v>47.197748</v>
      </c>
      <c r="R16" s="26" t="s">
        <v>31</v>
      </c>
      <c r="S16" s="26"/>
    </row>
    <row r="17" s="5" customFormat="1" ht="42" customHeight="1" spans="1:19">
      <c r="A17" s="28">
        <v>11</v>
      </c>
      <c r="B17" s="28" t="s">
        <v>23</v>
      </c>
      <c r="C17" s="28" t="s">
        <v>24</v>
      </c>
      <c r="D17" s="28" t="s">
        <v>34</v>
      </c>
      <c r="E17" s="28" t="s">
        <v>64</v>
      </c>
      <c r="F17" s="28" t="s">
        <v>65</v>
      </c>
      <c r="G17" s="28" t="s">
        <v>66</v>
      </c>
      <c r="H17" s="29" t="s">
        <v>28</v>
      </c>
      <c r="I17" s="29" t="s">
        <v>28</v>
      </c>
      <c r="J17" s="30" t="s">
        <v>67</v>
      </c>
      <c r="K17" s="28" t="s">
        <v>59</v>
      </c>
      <c r="L17" s="26">
        <f t="shared" si="1"/>
        <v>164.73269</v>
      </c>
      <c r="M17" s="31">
        <v>164.73269</v>
      </c>
      <c r="N17" s="32"/>
      <c r="O17" s="26"/>
      <c r="P17" s="32">
        <v>150.627797</v>
      </c>
      <c r="Q17" s="32">
        <v>14.104893</v>
      </c>
      <c r="R17" s="26" t="s">
        <v>31</v>
      </c>
      <c r="S17" s="26"/>
    </row>
    <row r="18" s="5" customFormat="1" ht="46" customHeight="1" spans="1:19">
      <c r="A18" s="28">
        <v>12</v>
      </c>
      <c r="B18" s="28" t="s">
        <v>23</v>
      </c>
      <c r="C18" s="28" t="s">
        <v>24</v>
      </c>
      <c r="D18" s="28" t="s">
        <v>60</v>
      </c>
      <c r="E18" s="28" t="s">
        <v>68</v>
      </c>
      <c r="F18" s="28" t="s">
        <v>69</v>
      </c>
      <c r="G18" s="28" t="s">
        <v>70</v>
      </c>
      <c r="H18" s="29" t="s">
        <v>28</v>
      </c>
      <c r="I18" s="29" t="s">
        <v>28</v>
      </c>
      <c r="J18" s="30" t="s">
        <v>67</v>
      </c>
      <c r="K18" s="28" t="s">
        <v>63</v>
      </c>
      <c r="L18" s="26">
        <f t="shared" si="1"/>
        <v>29.372203</v>
      </c>
      <c r="M18" s="31">
        <v>29.372203</v>
      </c>
      <c r="N18" s="32"/>
      <c r="O18" s="26"/>
      <c r="P18" s="32">
        <v>29.372203</v>
      </c>
      <c r="Q18" s="32"/>
      <c r="R18" s="26" t="s">
        <v>31</v>
      </c>
      <c r="S18" s="26"/>
    </row>
    <row r="19" s="5" customFormat="1" ht="43" customHeight="1" spans="1:19">
      <c r="A19" s="28">
        <v>13</v>
      </c>
      <c r="B19" s="28" t="s">
        <v>23</v>
      </c>
      <c r="C19" s="28" t="s">
        <v>24</v>
      </c>
      <c r="D19" s="28" t="s">
        <v>34</v>
      </c>
      <c r="E19" s="28" t="s">
        <v>71</v>
      </c>
      <c r="F19" s="28" t="s">
        <v>72</v>
      </c>
      <c r="G19" s="28"/>
      <c r="H19" s="29" t="s">
        <v>28</v>
      </c>
      <c r="I19" s="29" t="s">
        <v>28</v>
      </c>
      <c r="J19" s="30" t="s">
        <v>67</v>
      </c>
      <c r="K19" s="28" t="s">
        <v>73</v>
      </c>
      <c r="L19" s="26">
        <f t="shared" si="1"/>
        <v>2.13689</v>
      </c>
      <c r="M19" s="31">
        <v>2.13689</v>
      </c>
      <c r="N19" s="32"/>
      <c r="O19" s="26"/>
      <c r="P19" s="32"/>
      <c r="Q19" s="32">
        <v>2.13689</v>
      </c>
      <c r="R19" s="26" t="s">
        <v>31</v>
      </c>
      <c r="S19" s="26"/>
    </row>
    <row r="22" spans="1:19">
      <c r="Q22" s="6">
        <v>287</v>
      </c>
    </row>
  </sheetData>
  <autoFilter xmlns:etc="http://www.wps.cn/officeDocument/2017/etCustomData" ref="A5:S26" etc:filterBottomFollowUsedRange="0">
    <extLst/>
  </autoFilter>
  <mergeCells count="17">
    <mergeCell ref="A1:S1"/>
    <mergeCell ref="L3:Q3"/>
    <mergeCell ref="M4:Q4"/>
    <mergeCell ref="A3:A5"/>
    <mergeCell ref="B3:B5"/>
    <mergeCell ref="C3:C5"/>
    <mergeCell ref="D3:D5"/>
    <mergeCell ref="E3:E5"/>
    <mergeCell ref="F3:F5"/>
    <mergeCell ref="G3:G5"/>
    <mergeCell ref="H3:H5"/>
    <mergeCell ref="I3:I5"/>
    <mergeCell ref="J3:J5"/>
    <mergeCell ref="K3:K5"/>
    <mergeCell ref="L4:L5"/>
    <mergeCell ref="R3:R5"/>
    <mergeCell ref="S3:S5"/>
  </mergeCells>
  <printOptions horizontalCentered="1"/>
  <pageMargins left="0.2" right="0.2" top="0.28" bottom="0.24" header="0.28" footer="0.16"/>
  <pageSetup paperSize="9" scale="74" fitToHeight="0" orientation="landscape" horizontalDpi="600" verticalDpi="600"/>
  <headerFooter alignWithMargins="0" scaleWithDoc="0"/>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
  <sheetViews>
    <sheetView workbookViewId="0">
      <selection activeCell="T12" sqref="T12"/>
    </sheetView>
  </sheetViews>
  <sheetFormatPr defaultColWidth="9" defaultRowHeight="13.5"/>
  <sheetData/>
  <pageMargins left="0.75" right="0.75" top="1" bottom="1" header="0.5" footer="0.5"/>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2</vt:i4>
      </vt:variant>
    </vt:vector>
  </HeadingPairs>
  <TitlesOfParts>
    <vt:vector size="2" baseType="lpstr">
      <vt:lpstr>衔接资金使用计划汇总表 (调整) (3)</vt: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DELL</dc:creator>
  <cp:lastModifiedBy>子越</cp:lastModifiedBy>
  <dcterms:created xsi:type="dcterms:W3CDTF">2025-12-26T01:18:48Z</dcterms:created>
  <dcterms:modified xsi:type="dcterms:W3CDTF">2025-12-26T01:21:49Z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74C2F56A0D1C488482D145F0CD708BE1_11</vt:lpwstr>
  </property>
  <property fmtid="{D5CDD505-2E9C-101B-9397-08002B2CF9AE}" pid="3" name="KSOProductBuildVer">
    <vt:lpwstr>2052-12.1.0.24034</vt:lpwstr>
  </property>
  <property fmtid="{D5CDD505-2E9C-101B-9397-08002B2CF9AE}" pid="4" name="CalculationRule">
    <vt:i4>1</vt:i4>
  </property>
</Properties>
</file>