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85" activeTab="3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</externalReferences>
  <calcPr calcId="144525"/>
</workbook>
</file>

<file path=xl/sharedStrings.xml><?xml version="1.0" encoding="utf-8"?>
<sst xmlns="http://schemas.openxmlformats.org/spreadsheetml/2006/main" count="140" uniqueCount="84">
  <si>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</si>
  <si>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</si>
  <si>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</si>
  <si>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</si>
  <si>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</si>
  <si>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</si>
  <si>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</si>
  <si>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</si>
  <si>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</si>
  <si>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</si>
  <si>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</si>
  <si>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</si>
  <si>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</si>
  <si>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</si>
  <si>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</si>
  <si>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2022年河北省政府一般债券（五期）</t>
  </si>
  <si>
    <t>2205802</t>
  </si>
  <si>
    <t>一般债券</t>
  </si>
  <si>
    <t>2022-05-20</t>
  </si>
  <si>
    <t>5年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</si>
  <si>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</si>
  <si>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</si>
  <si>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</si>
  <si>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</si>
  <si>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2022年河北省高质量发展专项债券（四期）-2022年河北省政府专项债券（八期）</t>
  </si>
  <si>
    <t>2205327</t>
  </si>
  <si>
    <t>其他自平衡专项债券</t>
  </si>
  <si>
    <t>2022-02-28</t>
  </si>
  <si>
    <t>2.71</t>
  </si>
  <si>
    <t>其他公共基础设施、水利公共基础设施（防洪（潮）工程）</t>
  </si>
  <si>
    <t>2022年河北省高质量发展专项债券（七期）-2022年河北省政府专项债券（十一期）</t>
  </si>
  <si>
    <t>2205330</t>
  </si>
  <si>
    <t>3.34</t>
  </si>
  <si>
    <t>20年</t>
  </si>
  <si>
    <t>其他公共基础设施、市政公共基础设施（其他市政基础设施）</t>
  </si>
  <si>
    <t>2022年河北省高质量发展专项债券（十八期）-2022年河北省政府专项债券（二十四期）</t>
  </si>
  <si>
    <t>2205544</t>
  </si>
  <si>
    <t>2022-03-31</t>
  </si>
  <si>
    <t>3.25</t>
  </si>
  <si>
    <t>15年</t>
  </si>
  <si>
    <t>交通公共基础设施（城市停车场）、市政公共基础设施（集中供热）、市政公共基础设施（供水设施）、产业园区基础设施</t>
  </si>
  <si>
    <t>2022年河北省高质量发展专项债券（二十七期）—2022年河北省政府专项债券（三十九期）</t>
  </si>
  <si>
    <t>2205919</t>
  </si>
  <si>
    <t>2022-05-27</t>
  </si>
  <si>
    <t>3.16</t>
  </si>
  <si>
    <t>市政公共基础设施（城市排水和污水处理设施）、市政公共基础设施（教育）、保障性住房（公租房）</t>
  </si>
  <si>
    <t>2022年河北省高质量发展专项债券（三十三期）—2022年河北省政府专项债券（四十六期）</t>
  </si>
  <si>
    <t>2271219</t>
  </si>
  <si>
    <t>2022-06-17</t>
  </si>
  <si>
    <t>3.23</t>
  </si>
  <si>
    <t>市政公共基础设施（城市燃气设施）</t>
  </si>
  <si>
    <t>2022年河北省高质量发展专项债券（三十九期）—2022年河北省政府专项债券（六十九期）</t>
  </si>
  <si>
    <t>809022</t>
  </si>
  <si>
    <t>2022-10-20</t>
  </si>
  <si>
    <t>3.07</t>
  </si>
  <si>
    <t>产业园区基础设施</t>
  </si>
  <si>
    <t>2023年河北省高质量发展专项债券（七期）—2023年河北省政府专项债券（十期）</t>
  </si>
  <si>
    <t>809060</t>
  </si>
  <si>
    <t>2023-02-24</t>
  </si>
  <si>
    <t>市政公共基础设施（集中供热）、产业园区基础设施</t>
  </si>
  <si>
    <t>2023年河北省高质量发展专项债券（十四期）—2023年河北省政府专项债券（二十五期）</t>
  </si>
  <si>
    <t>2305705</t>
  </si>
  <si>
    <t>2023-06-30</t>
  </si>
  <si>
    <t>市政公共基础设施（城市排水和污水处理设施）</t>
  </si>
  <si>
    <t>2023年河北省高质量发展专项债券（十五期）—2023年河北省政府专项债券（二十六期）</t>
  </si>
  <si>
    <t>2305706</t>
  </si>
  <si>
    <t>2023年河北省高质量发展专项债券（二十三期）—2023年河北省政府专项债券（四十二期）</t>
  </si>
  <si>
    <t>2371087</t>
  </si>
  <si>
    <t>2023-08-31</t>
  </si>
  <si>
    <t>其他公共基础设施、市政公共基础设施（卫生健康）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</si>
  <si>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</si>
  <si>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</si>
  <si>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</si>
  <si>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</si>
  <si>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</si>
  <si>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</si>
  <si>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</si>
  <si>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</si>
  <si>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212城乡社区支出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</si>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</sst>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4" fillId="23" borderId="4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39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>
      <alignment vertical="center"/>
    </xf>
    <xf numFmtId="0" fontId="9" fillId="0" borderId="37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0" borderId="4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4" borderId="38" applyNumberFormat="0" applyAlignment="0" applyProtection="0">
      <alignment vertical="center"/>
    </xf>
    <xf numFmtId="0" fontId="25" fillId="14" borderId="42" applyNumberFormat="0" applyAlignment="0" applyProtection="0">
      <alignment vertical="center"/>
    </xf>
    <xf numFmtId="0" fontId="8" fillId="5" borderId="36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43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 wrapText="1"/>
    </xf>
    <xf numFmtId="4" fontId="6" fillId="0" borderId="17" xfId="0" applyNumberFormat="1" applyFont="1" applyFill="1" applyBorder="1" applyAlignment="1">
      <alignment horizontal="right" vertical="center" wrapText="1"/>
    </xf>
    <xf numFmtId="0" fontId="6" fillId="0" borderId="17" xfId="0" applyFont="1" applyFill="1" applyBorder="1" applyAlignment="1">
      <alignment horizontal="right" vertical="center" wrapText="1"/>
    </xf>
    <xf numFmtId="0" fontId="6" fillId="0" borderId="18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horizontal="left" vertical="center" wrapText="1"/>
    </xf>
    <xf numFmtId="4" fontId="6" fillId="0" borderId="19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right" vertical="center" wrapText="1"/>
    </xf>
    <xf numFmtId="0" fontId="6" fillId="0" borderId="20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21" xfId="0" applyFont="1" applyBorder="1" applyAlignment="1">
      <alignment horizontal="left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176" fontId="6" fillId="0" borderId="17" xfId="0" applyNumberFormat="1" applyFont="1" applyFill="1" applyBorder="1" applyAlignment="1">
      <alignment horizontal="right" vertical="center" wrapText="1"/>
    </xf>
    <xf numFmtId="176" fontId="6" fillId="0" borderId="28" xfId="0" applyNumberFormat="1" applyFont="1" applyFill="1" applyBorder="1" applyAlignment="1">
      <alignment horizontal="right" vertical="center" wrapText="1"/>
    </xf>
    <xf numFmtId="0" fontId="0" fillId="0" borderId="19" xfId="0" applyFill="1" applyBorder="1" applyAlignment="1">
      <alignment horizontal="right" vertical="center"/>
    </xf>
    <xf numFmtId="0" fontId="0" fillId="0" borderId="19" xfId="0" applyFill="1" applyBorder="1">
      <alignment vertical="center"/>
    </xf>
    <xf numFmtId="0" fontId="0" fillId="0" borderId="19" xfId="0" applyBorder="1" applyAlignment="1">
      <alignment horizontal="right" vertical="center"/>
    </xf>
    <xf numFmtId="0" fontId="0" fillId="0" borderId="19" xfId="0" applyBorder="1">
      <alignment vertical="center"/>
    </xf>
    <xf numFmtId="0" fontId="5" fillId="0" borderId="19" xfId="0" applyFont="1" applyBorder="1" applyAlignment="1">
      <alignment horizontal="right" vertical="center" wrapText="1"/>
    </xf>
    <xf numFmtId="176" fontId="6" fillId="0" borderId="29" xfId="0" applyNumberFormat="1" applyFont="1" applyFill="1" applyBorder="1" applyAlignment="1">
      <alignment horizontal="right" vertical="center" wrapText="1"/>
    </xf>
    <xf numFmtId="176" fontId="6" fillId="0" borderId="30" xfId="0" applyNumberFormat="1" applyFont="1" applyFill="1" applyBorder="1" applyAlignment="1">
      <alignment horizontal="right" vertical="center" wrapText="1"/>
    </xf>
    <xf numFmtId="176" fontId="6" fillId="0" borderId="19" xfId="0" applyNumberFormat="1" applyFont="1" applyFill="1" applyBorder="1" applyAlignment="1">
      <alignment horizontal="right" vertical="center" wrapText="1"/>
    </xf>
    <xf numFmtId="176" fontId="6" fillId="0" borderId="31" xfId="0" applyNumberFormat="1" applyFont="1" applyFill="1" applyBorder="1" applyAlignment="1">
      <alignment horizontal="right" vertical="center" wrapText="1"/>
    </xf>
    <xf numFmtId="0" fontId="0" fillId="0" borderId="29" xfId="0" applyBorder="1" applyAlignment="1">
      <alignment horizontal="right" vertical="center"/>
    </xf>
    <xf numFmtId="0" fontId="0" fillId="0" borderId="29" xfId="0" applyBorder="1">
      <alignment vertical="center"/>
    </xf>
    <xf numFmtId="4" fontId="5" fillId="0" borderId="32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center" vertical="center" wrapText="1"/>
    </xf>
    <xf numFmtId="4" fontId="5" fillId="0" borderId="34" xfId="0" applyNumberFormat="1" applyFont="1" applyBorder="1" applyAlignment="1">
      <alignment horizontal="righ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workbookViewId="0">
      <pane xSplit="1" ySplit="5" topLeftCell="D6" activePane="bottomRight" state="frozen"/>
      <selection/>
      <selection pane="topRight"/>
      <selection pane="bottomLeft"/>
      <selection pane="bottomRight" activeCell="H13" sqref="H13"/>
    </sheetView>
  </sheetViews>
  <sheetFormatPr defaultColWidth="10" defaultRowHeight="13.5" outlineLevelRow="6"/>
  <cols>
    <col min="1" max="2" width="33.37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2"/>
      <c r="B3" s="22"/>
      <c r="C3" s="22"/>
      <c r="D3" s="22"/>
      <c r="F3" s="22"/>
      <c r="G3" s="22"/>
      <c r="H3" s="22"/>
      <c r="J3" s="22"/>
      <c r="K3" s="22"/>
      <c r="L3" s="22"/>
      <c r="M3" s="3" t="s">
        <v>2</v>
      </c>
    </row>
    <row r="4" ht="18" customHeight="1" spans="1:13">
      <c r="A4" s="23"/>
      <c r="B4" s="24" t="s">
        <v>3</v>
      </c>
      <c r="C4" s="24"/>
      <c r="D4" s="24"/>
      <c r="E4" s="24"/>
      <c r="F4" s="24"/>
      <c r="G4" s="24"/>
      <c r="H4" s="24"/>
      <c r="I4" s="40" t="s">
        <v>4</v>
      </c>
      <c r="J4" s="40"/>
      <c r="K4" s="41" t="s">
        <v>5</v>
      </c>
      <c r="L4" s="41"/>
      <c r="M4" s="42" t="s">
        <v>6</v>
      </c>
    </row>
    <row r="5" ht="27.2" customHeight="1" spans="1:13">
      <c r="A5" s="25" t="s">
        <v>7</v>
      </c>
      <c r="B5" s="26" t="s">
        <v>8</v>
      </c>
      <c r="C5" s="26" t="s">
        <v>9</v>
      </c>
      <c r="D5" s="26" t="s">
        <v>10</v>
      </c>
      <c r="F5" s="26" t="s">
        <v>11</v>
      </c>
      <c r="G5" s="61" t="s">
        <v>12</v>
      </c>
      <c r="H5" s="62" t="s">
        <v>13</v>
      </c>
      <c r="I5" s="62"/>
      <c r="J5" s="62" t="s">
        <v>14</v>
      </c>
      <c r="K5" s="62"/>
      <c r="L5" s="26" t="s">
        <v>14</v>
      </c>
      <c r="M5" s="64"/>
    </row>
    <row r="6" ht="14.25" customHeight="1" spans="1:16">
      <c r="A6" s="36" t="s">
        <v>15</v>
      </c>
      <c r="B6" s="36" t="s">
        <v>16</v>
      </c>
      <c r="C6" s="36" t="s">
        <v>17</v>
      </c>
      <c r="D6" s="13">
        <v>8100</v>
      </c>
      <c r="E6" s="22"/>
      <c r="F6" s="36" t="s">
        <v>18</v>
      </c>
      <c r="G6" s="37">
        <v>2.66</v>
      </c>
      <c r="H6" s="63" t="s">
        <v>19</v>
      </c>
      <c r="I6" s="65">
        <v>25481.46</v>
      </c>
      <c r="J6" s="65">
        <v>19739.98</v>
      </c>
      <c r="K6" s="65">
        <v>10100</v>
      </c>
      <c r="L6" s="13">
        <v>10100</v>
      </c>
      <c r="M6" s="60"/>
      <c r="N6" s="22"/>
      <c r="O6" s="22"/>
      <c r="P6" s="22"/>
    </row>
    <row r="7" ht="14.25" customHeight="1" spans="1:16">
      <c r="A7" s="36"/>
      <c r="B7" s="36"/>
      <c r="C7" s="36"/>
      <c r="D7" s="13"/>
      <c r="E7" s="22"/>
      <c r="F7" s="36"/>
      <c r="G7" s="37"/>
      <c r="H7" s="36"/>
      <c r="I7" s="13"/>
      <c r="J7" s="13"/>
      <c r="K7" s="13"/>
      <c r="L7" s="13"/>
      <c r="M7" s="60"/>
      <c r="N7" s="22"/>
      <c r="O7" s="22"/>
      <c r="P7" s="22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5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H9" sqref="H9"/>
    </sheetView>
  </sheetViews>
  <sheetFormatPr defaultColWidth="10" defaultRowHeight="13.5"/>
  <cols>
    <col min="1" max="1" width="37.5" customWidth="1"/>
    <col min="2" max="2" width="11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20</v>
      </c>
    </row>
    <row r="2" ht="27.95" customHeight="1" spans="1:15">
      <c r="A2" s="2" t="s">
        <v>21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2"/>
      <c r="B3" s="22"/>
      <c r="C3" s="22"/>
      <c r="D3" s="22"/>
      <c r="F3" s="22"/>
      <c r="G3" s="22"/>
      <c r="H3" s="22"/>
      <c r="K3" s="22"/>
      <c r="L3" s="22"/>
      <c r="M3" s="22"/>
      <c r="O3" s="3" t="s">
        <v>2</v>
      </c>
    </row>
    <row r="4" ht="18" customHeight="1" spans="1:15">
      <c r="A4" s="23"/>
      <c r="B4" s="24" t="s">
        <v>3</v>
      </c>
      <c r="C4" s="24"/>
      <c r="D4" s="24"/>
      <c r="E4" s="24"/>
      <c r="F4" s="24"/>
      <c r="G4" s="24"/>
      <c r="H4" s="24"/>
      <c r="I4" s="39" t="s">
        <v>22</v>
      </c>
      <c r="J4" s="40" t="s">
        <v>4</v>
      </c>
      <c r="K4" s="40"/>
      <c r="L4" s="41" t="s">
        <v>5</v>
      </c>
      <c r="M4" s="41"/>
      <c r="N4" s="41" t="s">
        <v>23</v>
      </c>
      <c r="O4" s="42" t="s">
        <v>6</v>
      </c>
    </row>
    <row r="5" ht="27.2" customHeight="1" spans="1:15">
      <c r="A5" s="25" t="s">
        <v>7</v>
      </c>
      <c r="B5" s="26" t="s">
        <v>8</v>
      </c>
      <c r="C5" s="26" t="s">
        <v>9</v>
      </c>
      <c r="D5" s="26" t="s">
        <v>10</v>
      </c>
      <c r="F5" s="26" t="s">
        <v>11</v>
      </c>
      <c r="G5" s="26" t="s">
        <v>12</v>
      </c>
      <c r="H5" s="26" t="s">
        <v>13</v>
      </c>
      <c r="I5" s="43"/>
      <c r="J5" s="8"/>
      <c r="K5" s="26" t="s">
        <v>14</v>
      </c>
      <c r="L5" s="8"/>
      <c r="M5" s="26" t="s">
        <v>14</v>
      </c>
      <c r="N5" s="44"/>
      <c r="O5" s="45"/>
    </row>
    <row r="6" s="21" customFormat="1" ht="40.5" spans="1:15">
      <c r="A6" s="27" t="s">
        <v>24</v>
      </c>
      <c r="B6" s="27" t="s">
        <v>25</v>
      </c>
      <c r="C6" s="27" t="s">
        <v>26</v>
      </c>
      <c r="D6" s="28">
        <v>31000</v>
      </c>
      <c r="E6" s="27"/>
      <c r="F6" s="29" t="s">
        <v>27</v>
      </c>
      <c r="G6" s="27" t="s">
        <v>28</v>
      </c>
      <c r="H6" s="30" t="s">
        <v>19</v>
      </c>
      <c r="I6" s="46" t="s">
        <v>29</v>
      </c>
      <c r="J6" s="46">
        <v>158447.89</v>
      </c>
      <c r="K6" s="46">
        <v>141000</v>
      </c>
      <c r="L6" s="46">
        <v>31000</v>
      </c>
      <c r="M6" s="47">
        <v>31000</v>
      </c>
      <c r="N6" s="48">
        <v>0</v>
      </c>
      <c r="O6" s="49"/>
    </row>
    <row r="7" s="21" customFormat="1" ht="40.5" spans="1:15">
      <c r="A7" s="27" t="s">
        <v>30</v>
      </c>
      <c r="B7" s="27" t="s">
        <v>31</v>
      </c>
      <c r="C7" s="27" t="s">
        <v>26</v>
      </c>
      <c r="D7" s="28">
        <v>14000</v>
      </c>
      <c r="E7" s="27"/>
      <c r="F7" s="29" t="s">
        <v>27</v>
      </c>
      <c r="G7" s="27" t="s">
        <v>32</v>
      </c>
      <c r="H7" s="30" t="s">
        <v>33</v>
      </c>
      <c r="I7" s="46" t="s">
        <v>34</v>
      </c>
      <c r="J7" s="46">
        <v>140361.14</v>
      </c>
      <c r="K7" s="46">
        <v>107000</v>
      </c>
      <c r="L7" s="46">
        <v>14000</v>
      </c>
      <c r="M7" s="47">
        <v>14000</v>
      </c>
      <c r="N7" s="48">
        <v>0</v>
      </c>
      <c r="O7" s="49"/>
    </row>
    <row r="8" s="21" customFormat="1" ht="81" spans="1:15">
      <c r="A8" s="27" t="s">
        <v>35</v>
      </c>
      <c r="B8" s="27" t="s">
        <v>36</v>
      </c>
      <c r="C8" s="27" t="s">
        <v>26</v>
      </c>
      <c r="D8" s="28">
        <v>26100</v>
      </c>
      <c r="E8" s="27"/>
      <c r="F8" s="29" t="s">
        <v>37</v>
      </c>
      <c r="G8" s="27" t="s">
        <v>38</v>
      </c>
      <c r="H8" s="30" t="s">
        <v>39</v>
      </c>
      <c r="I8" s="46" t="s">
        <v>40</v>
      </c>
      <c r="J8" s="46">
        <v>698252.34</v>
      </c>
      <c r="K8" s="46">
        <v>182600</v>
      </c>
      <c r="L8" s="46">
        <v>26100</v>
      </c>
      <c r="M8" s="47">
        <v>26100</v>
      </c>
      <c r="N8" s="48">
        <v>0</v>
      </c>
      <c r="O8" s="49"/>
    </row>
    <row r="9" customFormat="1" ht="67.5" spans="1:15">
      <c r="A9" s="27" t="s">
        <v>41</v>
      </c>
      <c r="B9" s="27" t="s">
        <v>42</v>
      </c>
      <c r="C9" s="27" t="s">
        <v>26</v>
      </c>
      <c r="D9" s="28">
        <v>10100</v>
      </c>
      <c r="E9" s="27"/>
      <c r="F9" s="29" t="s">
        <v>43</v>
      </c>
      <c r="G9" s="27" t="s">
        <v>44</v>
      </c>
      <c r="H9" s="30" t="s">
        <v>39</v>
      </c>
      <c r="I9" s="46" t="s">
        <v>45</v>
      </c>
      <c r="J9" s="46">
        <v>244867.16</v>
      </c>
      <c r="K9" s="46">
        <v>178700</v>
      </c>
      <c r="L9" s="46">
        <v>10100</v>
      </c>
      <c r="M9" s="47">
        <v>10100</v>
      </c>
      <c r="N9" s="50">
        <v>0</v>
      </c>
      <c r="O9" s="51"/>
    </row>
    <row r="10" customFormat="1" ht="40.5" spans="1:15">
      <c r="A10" s="27" t="s">
        <v>46</v>
      </c>
      <c r="B10" s="27" t="s">
        <v>47</v>
      </c>
      <c r="C10" s="27" t="s">
        <v>26</v>
      </c>
      <c r="D10" s="28">
        <v>5000</v>
      </c>
      <c r="E10" s="27"/>
      <c r="F10" s="29" t="s">
        <v>48</v>
      </c>
      <c r="G10" s="27" t="s">
        <v>49</v>
      </c>
      <c r="H10" s="30" t="s">
        <v>33</v>
      </c>
      <c r="I10" s="46" t="s">
        <v>50</v>
      </c>
      <c r="J10" s="46">
        <v>55000</v>
      </c>
      <c r="K10" s="46">
        <v>44000</v>
      </c>
      <c r="L10" s="46">
        <v>5000</v>
      </c>
      <c r="M10" s="47">
        <v>5000</v>
      </c>
      <c r="N10" s="52">
        <v>0</v>
      </c>
      <c r="O10" s="51"/>
    </row>
    <row r="11" customFormat="1" ht="40.5" spans="1:15">
      <c r="A11" s="27" t="s">
        <v>51</v>
      </c>
      <c r="B11" s="27" t="s">
        <v>52</v>
      </c>
      <c r="C11" s="27" t="s">
        <v>26</v>
      </c>
      <c r="D11" s="28">
        <v>27900</v>
      </c>
      <c r="E11" s="27"/>
      <c r="F11" s="29" t="s">
        <v>53</v>
      </c>
      <c r="G11" s="27" t="s">
        <v>54</v>
      </c>
      <c r="H11" s="30" t="s">
        <v>33</v>
      </c>
      <c r="I11" s="46" t="s">
        <v>55</v>
      </c>
      <c r="J11" s="46">
        <v>113994.78</v>
      </c>
      <c r="K11" s="46">
        <v>90000</v>
      </c>
      <c r="L11" s="46">
        <v>27900</v>
      </c>
      <c r="M11" s="47">
        <v>27900</v>
      </c>
      <c r="N11" s="50">
        <v>0</v>
      </c>
      <c r="O11" s="51"/>
    </row>
    <row r="12" customFormat="1" ht="40.5" spans="1:15">
      <c r="A12" s="31" t="s">
        <v>56</v>
      </c>
      <c r="B12" s="31" t="s">
        <v>57</v>
      </c>
      <c r="C12" s="27" t="s">
        <v>26</v>
      </c>
      <c r="D12" s="32">
        <v>39200</v>
      </c>
      <c r="E12" s="33"/>
      <c r="F12" s="34" t="s">
        <v>58</v>
      </c>
      <c r="G12" s="31">
        <v>3.24</v>
      </c>
      <c r="H12" s="35" t="s">
        <v>33</v>
      </c>
      <c r="I12" s="53" t="s">
        <v>59</v>
      </c>
      <c r="J12" s="54">
        <v>168994.78</v>
      </c>
      <c r="K12" s="55">
        <v>85750</v>
      </c>
      <c r="L12" s="55">
        <v>85750</v>
      </c>
      <c r="M12" s="56">
        <v>85750</v>
      </c>
      <c r="N12" s="57">
        <v>0</v>
      </c>
      <c r="O12" s="58"/>
    </row>
    <row r="13" customFormat="1" ht="40.5" spans="1:15">
      <c r="A13" s="31" t="s">
        <v>60</v>
      </c>
      <c r="B13" s="31" t="s">
        <v>61</v>
      </c>
      <c r="C13" s="27" t="s">
        <v>26</v>
      </c>
      <c r="D13" s="32">
        <v>3000</v>
      </c>
      <c r="E13" s="33"/>
      <c r="F13" s="34" t="s">
        <v>62</v>
      </c>
      <c r="G13" s="31">
        <v>2.93</v>
      </c>
      <c r="H13" s="35" t="s">
        <v>39</v>
      </c>
      <c r="I13" s="53" t="s">
        <v>63</v>
      </c>
      <c r="J13" s="54">
        <v>119355.92</v>
      </c>
      <c r="K13" s="55">
        <v>75000</v>
      </c>
      <c r="L13" s="55">
        <v>75000</v>
      </c>
      <c r="M13" s="56">
        <v>75000</v>
      </c>
      <c r="N13" s="50">
        <v>0</v>
      </c>
      <c r="O13" s="58"/>
    </row>
    <row r="14" customFormat="1" ht="40.5" spans="1:15">
      <c r="A14" s="31" t="s">
        <v>64</v>
      </c>
      <c r="B14" s="31" t="s">
        <v>65</v>
      </c>
      <c r="C14" s="27" t="s">
        <v>26</v>
      </c>
      <c r="D14" s="32">
        <v>10000</v>
      </c>
      <c r="E14" s="33"/>
      <c r="F14" s="34" t="s">
        <v>62</v>
      </c>
      <c r="G14" s="31">
        <v>3.02</v>
      </c>
      <c r="H14" s="35" t="s">
        <v>33</v>
      </c>
      <c r="I14" s="53" t="s">
        <v>55</v>
      </c>
      <c r="J14" s="54">
        <v>113994.78</v>
      </c>
      <c r="K14" s="55">
        <v>60750</v>
      </c>
      <c r="L14" s="55">
        <v>60750</v>
      </c>
      <c r="M14" s="56">
        <v>60750</v>
      </c>
      <c r="N14" s="50">
        <v>0</v>
      </c>
      <c r="O14" s="58"/>
    </row>
    <row r="15" customFormat="1" ht="40.5" spans="1:15">
      <c r="A15" s="31" t="s">
        <v>66</v>
      </c>
      <c r="B15" s="31" t="s">
        <v>67</v>
      </c>
      <c r="C15" s="27" t="s">
        <v>26</v>
      </c>
      <c r="D15" s="32">
        <v>17700</v>
      </c>
      <c r="E15" s="33"/>
      <c r="F15" s="34" t="s">
        <v>68</v>
      </c>
      <c r="G15" s="31">
        <v>3</v>
      </c>
      <c r="H15" s="35" t="s">
        <v>33</v>
      </c>
      <c r="I15" s="53" t="s">
        <v>69</v>
      </c>
      <c r="J15" s="54">
        <v>189523</v>
      </c>
      <c r="K15" s="55">
        <v>40000</v>
      </c>
      <c r="L15" s="55">
        <v>40000</v>
      </c>
      <c r="M15" s="56">
        <v>40000</v>
      </c>
      <c r="N15" s="57">
        <v>0</v>
      </c>
      <c r="O15" s="58"/>
    </row>
    <row r="16" ht="14.25" customHeight="1" spans="1:18">
      <c r="A16" s="36"/>
      <c r="B16" s="36"/>
      <c r="C16" s="36"/>
      <c r="D16" s="13"/>
      <c r="E16" s="22"/>
      <c r="F16" s="36"/>
      <c r="G16" s="37"/>
      <c r="H16" s="38"/>
      <c r="I16" s="51"/>
      <c r="J16" s="59"/>
      <c r="K16" s="13"/>
      <c r="L16" s="13"/>
      <c r="M16" s="13"/>
      <c r="N16" s="13"/>
      <c r="O16" s="60"/>
      <c r="P16" s="22"/>
      <c r="Q16" s="22"/>
      <c r="R16" s="22"/>
    </row>
  </sheetData>
  <mergeCells count="7">
    <mergeCell ref="A2:O2"/>
    <mergeCell ref="B4:H4"/>
    <mergeCell ref="J4:K4"/>
    <mergeCell ref="L4:M4"/>
    <mergeCell ref="I4:I5"/>
    <mergeCell ref="N4:N5"/>
    <mergeCell ref="O4:O5"/>
  </mergeCells>
  <dataValidations count="1">
    <dataValidation type="list" allowBlank="1" showInputMessage="1" showErrorMessage="1" sqref="H10">
      <formula1>[1]Sheet1!#REF!</formula1>
    </dataValidation>
  </dataValidations>
  <pageMargins left="0.75" right="0.75" top="0.268999993801117" bottom="0.268999993801117" header="0" footer="0"/>
  <pageSetup paperSize="9" scale="5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"/>
  <sheetViews>
    <sheetView workbookViewId="0">
      <pane ySplit="5" topLeftCell="A6" activePane="bottomLeft" state="frozen"/>
      <selection/>
      <selection pane="bottomLeft" activeCell="B20" sqref="B20"/>
    </sheetView>
  </sheetViews>
  <sheetFormatPr defaultColWidth="10" defaultRowHeight="13.5" outlineLevelRow="6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70</v>
      </c>
    </row>
    <row r="2" ht="29.25" customHeight="1" spans="1:5">
      <c r="A2" s="2" t="s">
        <v>71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72</v>
      </c>
      <c r="B4" s="5" t="s">
        <v>73</v>
      </c>
      <c r="C4" s="5"/>
      <c r="D4" s="6" t="s">
        <v>74</v>
      </c>
      <c r="E4" s="7"/>
    </row>
    <row r="5" ht="19.5" customHeight="1" spans="1:5">
      <c r="A5" s="4"/>
      <c r="B5" s="8" t="s">
        <v>7</v>
      </c>
      <c r="C5" s="8" t="s">
        <v>75</v>
      </c>
      <c r="D5" s="19" t="s">
        <v>76</v>
      </c>
      <c r="E5" s="10" t="s">
        <v>75</v>
      </c>
    </row>
    <row r="6" ht="14.25" customHeight="1" spans="1:5">
      <c r="A6" s="11" t="s">
        <v>77</v>
      </c>
      <c r="B6" s="12"/>
      <c r="C6" s="13">
        <f>SUM(C7:C7)</f>
        <v>5300</v>
      </c>
      <c r="D6" s="12"/>
      <c r="E6" s="14">
        <f>SUM(E7:E7)</f>
        <v>5300</v>
      </c>
    </row>
    <row r="7" ht="14.25" customHeight="1" spans="1:5">
      <c r="A7" s="20"/>
      <c r="B7" s="16" t="s">
        <v>15</v>
      </c>
      <c r="C7" s="17">
        <v>5300</v>
      </c>
      <c r="D7" s="16" t="s">
        <v>78</v>
      </c>
      <c r="E7" s="18">
        <v>5300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6"/>
  <sheetViews>
    <sheetView tabSelected="1" workbookViewId="0">
      <selection activeCell="B16" sqref="B16:C16"/>
    </sheetView>
  </sheetViews>
  <sheetFormatPr defaultColWidth="9" defaultRowHeight="13.5" customHeight="1" outlineLevelCol="4"/>
  <cols>
    <col min="1" max="1" width="14.625" customWidth="1"/>
    <col min="2" max="2" width="80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79</v>
      </c>
    </row>
    <row r="2" ht="29.25" customHeight="1" spans="1:5">
      <c r="A2" s="2" t="s">
        <v>80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72</v>
      </c>
      <c r="B4" s="5" t="s">
        <v>81</v>
      </c>
      <c r="C4" s="5"/>
      <c r="D4" s="6" t="s">
        <v>82</v>
      </c>
      <c r="E4" s="7"/>
    </row>
    <row r="5" ht="19.5" customHeight="1" spans="1:5">
      <c r="A5" s="4"/>
      <c r="B5" s="8" t="s">
        <v>7</v>
      </c>
      <c r="C5" s="8" t="s">
        <v>75</v>
      </c>
      <c r="D5" s="9" t="s">
        <v>76</v>
      </c>
      <c r="E5" s="10" t="s">
        <v>75</v>
      </c>
    </row>
    <row r="6" ht="14.25" customHeight="1" spans="1:5">
      <c r="A6" s="11" t="s">
        <v>77</v>
      </c>
      <c r="B6" s="12"/>
      <c r="C6" s="13">
        <f>SUM(C7:C16)</f>
        <v>121100</v>
      </c>
      <c r="D6" s="12"/>
      <c r="E6" s="14">
        <f>C6</f>
        <v>121100</v>
      </c>
    </row>
    <row r="7" ht="14.25" customHeight="1" spans="1:5">
      <c r="A7" s="15"/>
      <c r="B7" s="16" t="s">
        <v>24</v>
      </c>
      <c r="C7" s="17">
        <v>11000</v>
      </c>
      <c r="D7" s="16" t="s">
        <v>83</v>
      </c>
      <c r="E7" s="18">
        <f>E6</f>
        <v>121100</v>
      </c>
    </row>
    <row r="8" ht="14.25" customHeight="1" spans="1:5">
      <c r="A8" s="15"/>
      <c r="B8" s="16" t="s">
        <v>30</v>
      </c>
      <c r="C8" s="17">
        <v>5000</v>
      </c>
      <c r="D8" s="16"/>
      <c r="E8" s="18"/>
    </row>
    <row r="9" ht="14.25" customHeight="1" spans="1:5">
      <c r="A9" s="15"/>
      <c r="B9" s="16" t="s">
        <v>35</v>
      </c>
      <c r="C9" s="17">
        <v>9000</v>
      </c>
      <c r="D9" s="16"/>
      <c r="E9" s="18"/>
    </row>
    <row r="10" ht="14.25" customHeight="1" spans="1:5">
      <c r="A10" s="15"/>
      <c r="B10" s="16" t="s">
        <v>41</v>
      </c>
      <c r="C10" s="17">
        <v>9000</v>
      </c>
      <c r="D10" s="16"/>
      <c r="E10" s="18"/>
    </row>
    <row r="11" ht="14.25" customHeight="1" spans="1:5">
      <c r="A11" s="15"/>
      <c r="B11" s="16" t="s">
        <v>46</v>
      </c>
      <c r="C11" s="17">
        <v>5000</v>
      </c>
      <c r="D11" s="16"/>
      <c r="E11" s="18"/>
    </row>
    <row r="12" ht="14.25" customHeight="1" spans="1:5">
      <c r="A12" s="15"/>
      <c r="B12" s="16" t="s">
        <v>51</v>
      </c>
      <c r="C12" s="17">
        <v>27900</v>
      </c>
      <c r="D12" s="16"/>
      <c r="E12" s="18"/>
    </row>
    <row r="13" ht="14.25" customHeight="1" spans="1:5">
      <c r="A13" s="15"/>
      <c r="B13" s="16" t="s">
        <v>56</v>
      </c>
      <c r="C13" s="17">
        <v>39200</v>
      </c>
      <c r="D13" s="16"/>
      <c r="E13" s="18"/>
    </row>
    <row r="14" ht="14.25" customHeight="1" spans="1:5">
      <c r="A14" s="15"/>
      <c r="B14" s="16" t="s">
        <v>60</v>
      </c>
      <c r="C14" s="17">
        <v>3000</v>
      </c>
      <c r="D14" s="16"/>
      <c r="E14" s="18"/>
    </row>
    <row r="15" ht="14.25" customHeight="1" spans="1:5">
      <c r="A15" s="15"/>
      <c r="B15" s="16" t="s">
        <v>64</v>
      </c>
      <c r="C15" s="17">
        <v>10000</v>
      </c>
      <c r="D15" s="16"/>
      <c r="E15" s="18"/>
    </row>
    <row r="16" ht="14.25" customHeight="1" spans="1:5">
      <c r="A16" s="15"/>
      <c r="B16" s="16" t="s">
        <v>66</v>
      </c>
      <c r="C16" s="17">
        <v>2000</v>
      </c>
      <c r="D16" s="16"/>
      <c r="E16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2024-06-28T02:09:27Z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7DCA4211E6674F7E981E100A6EE54825</vt:lpwstr>
  </property>
</Properties>
</file>