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<sst xmlns="http://schemas.openxmlformats.org/spreadsheetml/2006/main" count="81" uniqueCount="51">
  <si>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</si>
  <si>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</si>
  <si>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</si>
  <si>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</si>
  <si>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</si>
  <si>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</si>
  <si>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</si>
  <si>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</si>
  <si>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</si>
  <si>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</si>
  <si>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</si>
  <si>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</si>
  <si>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</si>
  <si>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</si>
  <si>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</si>
  <si>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</si>
  <si>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</si>
  <si>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</si>
  <si>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</si>
  <si>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</si>
  <si>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</si>
  <si>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</si>
  <si>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</si>
  <si>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城建办工作经费</t>
  </si>
  <si>
    <t>石家庄市藁城区人民政府办公室本级</t>
  </si>
  <si>
    <t>金融办工作经费</t>
  </si>
  <si>
    <t>应急值班费</t>
  </si>
  <si>
    <t>政务公开专项工作经费</t>
  </si>
  <si>
    <t>政务新媒体运维专项经费</t>
  </si>
  <si>
    <t>律师顾问、诉讼费</t>
  </si>
  <si>
    <t>购置公务用车经费</t>
  </si>
  <si>
    <t>招聘劳务派遣人员工资</t>
  </si>
  <si>
    <t>大气办工作经费</t>
  </si>
  <si>
    <t>大气办劳务派遣人员经费</t>
  </si>
  <si>
    <t>信息化系统维护</t>
  </si>
  <si>
    <t>下属招待所人员工资及社保费</t>
  </si>
  <si>
    <t>孟翠珍同志补缴社保费（单位部分）</t>
  </si>
  <si>
    <t>韩建辉同志援疆干部人才补贴</t>
  </si>
  <si>
    <t>关于小额贷款公司2022年审计经费的请示</t>
  </si>
  <si>
    <t>购买区政府门户网站网络加密证书</t>
  </si>
  <si>
    <t>大气办追加办公经费</t>
  </si>
  <si>
    <t>关于续租颗粒物激光雷达</t>
  </si>
  <si>
    <t>关于申请会议中心视频会议系统费用的请示</t>
  </si>
  <si>
    <t>颗粒物激光雷达项目采购</t>
  </si>
  <si>
    <t>采购颗粒物激光雷达资金</t>
  </si>
  <si>
    <t>北创刀具、广济电气、六陆管道等三家河交所上市企业申请奖励资金</t>
  </si>
  <si>
    <t>大气污染防治指挥调度中心技术服务项目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</si>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</sst>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11" fillId="0" borderId="1" xfId="3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110" zoomScaleNormal="110" topLeftCell="D1" workbookViewId="0">
      <pane ySplit="5" topLeftCell="A6" activePane="bottomLeft" state="frozen"/>
      <selection/>
      <selection pane="bottomLeft" activeCell="U21" sqref="U21"/>
    </sheetView>
  </sheetViews>
  <sheetFormatPr defaultColWidth="8.89166666666667" defaultRowHeight="13.5"/>
  <cols>
    <col min="1" max="1" width="6.98333333333333" customWidth="1"/>
    <col min="2" max="2" width="33.0666666666667" customWidth="1"/>
    <col min="3" max="3" width="8.96666666666667" customWidth="1"/>
    <col min="4" max="4" width="32.8333333333333" customWidth="1"/>
    <col min="5" max="7" width="8.89166666666667" customWidth="1"/>
    <col min="8" max="8" width="12.15" customWidth="1"/>
    <col min="9" max="11" width="8.89166666666667" customWidth="1"/>
    <col min="12" max="12" width="10.9" customWidth="1"/>
    <col min="13" max="14" width="8.89166666666667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1"/>
      <c r="M4" s="10" t="s">
        <v>11</v>
      </c>
      <c r="N4" s="11"/>
      <c r="O4" s="11"/>
      <c r="P4" s="21"/>
      <c r="Q4" s="9" t="s">
        <v>12</v>
      </c>
      <c r="R4" s="9"/>
      <c r="S4" s="24" t="s">
        <v>13</v>
      </c>
      <c r="T4" s="24" t="s">
        <v>14</v>
      </c>
      <c r="U4" s="24" t="s">
        <v>15</v>
      </c>
      <c r="V4" s="24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5"/>
      <c r="T5" s="25"/>
      <c r="U5" s="25"/>
      <c r="V5" s="25"/>
    </row>
    <row r="6" s="2" customFormat="1" ht="16" customHeight="1" spans="1:22">
      <c r="A6" s="13">
        <v>1</v>
      </c>
      <c r="B6" s="14" t="s">
        <v>23</v>
      </c>
      <c r="C6" s="13">
        <v>136</v>
      </c>
      <c r="D6" s="13" t="s">
        <v>24</v>
      </c>
      <c r="E6" s="13"/>
      <c r="F6" s="13"/>
      <c r="G6" s="13"/>
      <c r="H6" s="13">
        <v>4.5</v>
      </c>
      <c r="I6" s="13"/>
      <c r="J6" s="13"/>
      <c r="K6" s="13"/>
      <c r="L6" s="13">
        <v>4.5</v>
      </c>
      <c r="M6" s="22"/>
      <c r="N6" s="22"/>
      <c r="O6" s="22"/>
      <c r="P6" s="22">
        <v>3.5962</v>
      </c>
      <c r="Q6" s="22"/>
      <c r="R6" s="13">
        <f>L6-P6</f>
        <v>0.9038</v>
      </c>
      <c r="S6" s="26">
        <f>P6/L6*100%</f>
        <v>0.799155555555556</v>
      </c>
      <c r="T6" s="22">
        <v>95</v>
      </c>
      <c r="U6" s="22"/>
      <c r="V6" s="22"/>
    </row>
    <row r="7" s="2" customFormat="1" ht="16" customHeight="1" spans="1:22">
      <c r="A7" s="13">
        <v>2</v>
      </c>
      <c r="B7" s="14" t="s">
        <v>25</v>
      </c>
      <c r="C7" s="13">
        <v>137</v>
      </c>
      <c r="D7" s="13" t="s">
        <v>24</v>
      </c>
      <c r="E7" s="13"/>
      <c r="F7" s="13"/>
      <c r="G7" s="13"/>
      <c r="H7" s="13">
        <v>4.5</v>
      </c>
      <c r="I7" s="13"/>
      <c r="J7" s="13"/>
      <c r="K7" s="13"/>
      <c r="L7" s="13">
        <v>4.5</v>
      </c>
      <c r="M7" s="22"/>
      <c r="N7" s="22"/>
      <c r="O7" s="22"/>
      <c r="P7" s="22">
        <v>4.5</v>
      </c>
      <c r="Q7" s="22"/>
      <c r="R7" s="13">
        <f t="shared" ref="R7:R28" si="0">L7-P7</f>
        <v>0</v>
      </c>
      <c r="S7" s="26">
        <f t="shared" ref="S7:S28" si="1">P7/L7*100%</f>
        <v>1</v>
      </c>
      <c r="T7" s="22">
        <v>95</v>
      </c>
      <c r="U7" s="22"/>
      <c r="V7" s="22"/>
    </row>
    <row r="8" s="2" customFormat="1" ht="16" customHeight="1" spans="1:22">
      <c r="A8" s="13">
        <v>3</v>
      </c>
      <c r="B8" s="15" t="s">
        <v>26</v>
      </c>
      <c r="C8" s="13">
        <v>138</v>
      </c>
      <c r="D8" s="16" t="s">
        <v>24</v>
      </c>
      <c r="E8" s="13"/>
      <c r="F8" s="13"/>
      <c r="G8" s="13"/>
      <c r="H8" s="13">
        <v>9</v>
      </c>
      <c r="I8" s="13"/>
      <c r="J8" s="13"/>
      <c r="K8" s="13"/>
      <c r="L8" s="13">
        <v>9</v>
      </c>
      <c r="M8" s="13"/>
      <c r="N8" s="13"/>
      <c r="O8" s="13"/>
      <c r="P8" s="13">
        <v>6.79538</v>
      </c>
      <c r="Q8" s="13"/>
      <c r="R8" s="13">
        <f t="shared" si="0"/>
        <v>2.20462</v>
      </c>
      <c r="S8" s="26">
        <f t="shared" si="1"/>
        <v>0.755042222222222</v>
      </c>
      <c r="T8" s="13">
        <v>94</v>
      </c>
      <c r="U8" s="22"/>
      <c r="V8" s="13"/>
    </row>
    <row r="9" s="2" customFormat="1" ht="16" customHeight="1" spans="1:22">
      <c r="A9" s="13">
        <v>4</v>
      </c>
      <c r="B9" s="15" t="s">
        <v>27</v>
      </c>
      <c r="C9" s="13">
        <v>139</v>
      </c>
      <c r="D9" s="16" t="s">
        <v>24</v>
      </c>
      <c r="E9" s="13"/>
      <c r="F9" s="13"/>
      <c r="G9" s="13"/>
      <c r="H9" s="13">
        <v>10</v>
      </c>
      <c r="I9" s="13"/>
      <c r="J9" s="13"/>
      <c r="K9" s="13"/>
      <c r="L9" s="13">
        <v>10</v>
      </c>
      <c r="M9" s="13"/>
      <c r="N9" s="13"/>
      <c r="O9" s="13"/>
      <c r="P9" s="13">
        <v>8.992</v>
      </c>
      <c r="Q9" s="13"/>
      <c r="R9" s="13">
        <f t="shared" si="0"/>
        <v>1.008</v>
      </c>
      <c r="S9" s="26">
        <f t="shared" si="1"/>
        <v>0.8992</v>
      </c>
      <c r="T9" s="13">
        <v>96</v>
      </c>
      <c r="U9" s="22"/>
      <c r="V9" s="13"/>
    </row>
    <row r="10" s="2" customFormat="1" ht="16" customHeight="1" spans="1:22">
      <c r="A10" s="13">
        <v>5</v>
      </c>
      <c r="B10" s="2" t="s">
        <v>28</v>
      </c>
      <c r="C10" s="13">
        <v>140</v>
      </c>
      <c r="D10" s="16" t="s">
        <v>24</v>
      </c>
      <c r="E10" s="13"/>
      <c r="F10" s="13"/>
      <c r="G10" s="13"/>
      <c r="H10" s="13">
        <v>10.8</v>
      </c>
      <c r="I10" s="13"/>
      <c r="J10" s="13"/>
      <c r="K10" s="13"/>
      <c r="L10" s="13">
        <v>10.8</v>
      </c>
      <c r="M10" s="13"/>
      <c r="N10" s="13"/>
      <c r="O10" s="13"/>
      <c r="P10" s="13">
        <v>10.8</v>
      </c>
      <c r="Q10" s="13"/>
      <c r="R10" s="13">
        <f t="shared" si="0"/>
        <v>0</v>
      </c>
      <c r="S10" s="26">
        <f t="shared" si="1"/>
        <v>1</v>
      </c>
      <c r="T10" s="13">
        <v>95.5</v>
      </c>
      <c r="U10" s="22"/>
      <c r="V10" s="13"/>
    </row>
    <row r="11" s="2" customFormat="1" ht="16" customHeight="1" spans="1:22">
      <c r="A11" s="13">
        <v>6</v>
      </c>
      <c r="B11" s="15" t="s">
        <v>29</v>
      </c>
      <c r="C11" s="13">
        <v>141</v>
      </c>
      <c r="D11" s="16" t="s">
        <v>24</v>
      </c>
      <c r="E11" s="13"/>
      <c r="F11" s="13"/>
      <c r="G11" s="13"/>
      <c r="H11" s="13">
        <v>18</v>
      </c>
      <c r="I11" s="13"/>
      <c r="J11" s="13"/>
      <c r="K11" s="13"/>
      <c r="L11" s="13">
        <v>18</v>
      </c>
      <c r="M11" s="13"/>
      <c r="N11" s="13"/>
      <c r="O11" s="13"/>
      <c r="P11" s="13">
        <v>11</v>
      </c>
      <c r="Q11" s="13"/>
      <c r="R11" s="13">
        <f t="shared" si="0"/>
        <v>7</v>
      </c>
      <c r="S11" s="26">
        <f t="shared" si="1"/>
        <v>0.611111111111111</v>
      </c>
      <c r="T11" s="13">
        <v>95.5</v>
      </c>
      <c r="U11" s="22"/>
      <c r="V11" s="13"/>
    </row>
    <row r="12" s="2" customFormat="1" ht="16" customHeight="1" spans="1:22">
      <c r="A12" s="13">
        <v>7</v>
      </c>
      <c r="B12" s="15" t="s">
        <v>30</v>
      </c>
      <c r="C12" s="13">
        <v>142</v>
      </c>
      <c r="D12" s="16" t="s">
        <v>24</v>
      </c>
      <c r="E12" s="13"/>
      <c r="F12" s="13"/>
      <c r="G12" s="13"/>
      <c r="H12" s="13">
        <v>42</v>
      </c>
      <c r="I12" s="13"/>
      <c r="J12" s="13"/>
      <c r="K12" s="13"/>
      <c r="L12" s="13">
        <v>42</v>
      </c>
      <c r="M12" s="13"/>
      <c r="N12" s="13"/>
      <c r="O12" s="13"/>
      <c r="P12" s="13">
        <v>0</v>
      </c>
      <c r="Q12" s="13"/>
      <c r="R12" s="13">
        <f t="shared" si="0"/>
        <v>42</v>
      </c>
      <c r="S12" s="26">
        <f t="shared" si="1"/>
        <v>0</v>
      </c>
      <c r="T12" s="13">
        <v>90</v>
      </c>
      <c r="U12" s="22"/>
      <c r="V12" s="13"/>
    </row>
    <row r="13" s="2" customFormat="1" ht="16" customHeight="1" spans="1:22">
      <c r="A13" s="13">
        <v>8</v>
      </c>
      <c r="B13" s="15" t="s">
        <v>31</v>
      </c>
      <c r="C13" s="13">
        <v>143</v>
      </c>
      <c r="D13" s="16" t="s">
        <v>24</v>
      </c>
      <c r="E13" s="13"/>
      <c r="F13" s="13"/>
      <c r="G13" s="13"/>
      <c r="H13" s="13">
        <v>49.3</v>
      </c>
      <c r="I13" s="13"/>
      <c r="J13" s="13"/>
      <c r="K13" s="13"/>
      <c r="L13" s="13">
        <v>49.3</v>
      </c>
      <c r="M13" s="13"/>
      <c r="N13" s="13"/>
      <c r="O13" s="13"/>
      <c r="P13" s="13">
        <v>37.936664</v>
      </c>
      <c r="Q13" s="13"/>
      <c r="R13" s="13">
        <f t="shared" si="0"/>
        <v>11.363336</v>
      </c>
      <c r="S13" s="26">
        <f t="shared" si="1"/>
        <v>0.769506369168357</v>
      </c>
      <c r="T13" s="13">
        <v>95.8</v>
      </c>
      <c r="U13" s="22"/>
      <c r="V13" s="13"/>
    </row>
    <row r="14" s="2" customFormat="1" ht="16" customHeight="1" spans="1:22">
      <c r="A14" s="13">
        <v>9</v>
      </c>
      <c r="B14" s="15" t="s">
        <v>32</v>
      </c>
      <c r="C14" s="13">
        <v>144</v>
      </c>
      <c r="D14" s="16" t="s">
        <v>24</v>
      </c>
      <c r="E14" s="13"/>
      <c r="F14" s="13"/>
      <c r="G14" s="13"/>
      <c r="H14" s="13">
        <v>85</v>
      </c>
      <c r="I14" s="13"/>
      <c r="J14" s="13"/>
      <c r="K14" s="13"/>
      <c r="L14" s="13">
        <v>85</v>
      </c>
      <c r="M14" s="13"/>
      <c r="N14" s="13"/>
      <c r="O14" s="13"/>
      <c r="P14" s="13">
        <v>60.12095</v>
      </c>
      <c r="Q14" s="13"/>
      <c r="R14" s="13">
        <f t="shared" si="0"/>
        <v>24.87905</v>
      </c>
      <c r="S14" s="26">
        <f t="shared" si="1"/>
        <v>0.707305294117647</v>
      </c>
      <c r="T14" s="13">
        <v>93</v>
      </c>
      <c r="U14" s="22"/>
      <c r="V14" s="13"/>
    </row>
    <row r="15" s="2" customFormat="1" ht="16" customHeight="1" spans="1:22">
      <c r="A15" s="13">
        <v>10</v>
      </c>
      <c r="B15" s="15" t="s">
        <v>33</v>
      </c>
      <c r="C15" s="13">
        <v>145</v>
      </c>
      <c r="D15" s="16" t="s">
        <v>24</v>
      </c>
      <c r="E15" s="13"/>
      <c r="F15" s="13"/>
      <c r="G15" s="13"/>
      <c r="H15" s="13">
        <v>86.33</v>
      </c>
      <c r="I15" s="13"/>
      <c r="J15" s="13"/>
      <c r="K15" s="13"/>
      <c r="L15" s="13">
        <v>86.33</v>
      </c>
      <c r="M15" s="13"/>
      <c r="N15" s="13"/>
      <c r="O15" s="13"/>
      <c r="P15" s="13">
        <v>79.225361</v>
      </c>
      <c r="Q15" s="13"/>
      <c r="R15" s="13">
        <f t="shared" si="0"/>
        <v>7.10463899999999</v>
      </c>
      <c r="S15" s="26">
        <f t="shared" si="1"/>
        <v>0.917703706706823</v>
      </c>
      <c r="T15" s="13">
        <v>95.5</v>
      </c>
      <c r="U15" s="22"/>
      <c r="V15" s="13"/>
    </row>
    <row r="16" s="2" customFormat="1" ht="16" customHeight="1" spans="1:22">
      <c r="A16" s="13">
        <v>11</v>
      </c>
      <c r="B16" s="15" t="s">
        <v>34</v>
      </c>
      <c r="C16" s="13">
        <v>146</v>
      </c>
      <c r="D16" s="16" t="s">
        <v>24</v>
      </c>
      <c r="E16" s="13"/>
      <c r="F16" s="13"/>
      <c r="G16" s="13"/>
      <c r="H16" s="13">
        <v>88.83</v>
      </c>
      <c r="I16" s="13"/>
      <c r="J16" s="13"/>
      <c r="K16" s="13"/>
      <c r="L16" s="13">
        <v>88.83</v>
      </c>
      <c r="M16" s="13"/>
      <c r="N16" s="13"/>
      <c r="O16" s="13"/>
      <c r="P16" s="13">
        <v>77.438459</v>
      </c>
      <c r="Q16" s="13"/>
      <c r="R16" s="13">
        <f t="shared" si="0"/>
        <v>11.391541</v>
      </c>
      <c r="S16" s="26">
        <f t="shared" si="1"/>
        <v>0.871760204885737</v>
      </c>
      <c r="T16" s="13">
        <v>93.8</v>
      </c>
      <c r="U16" s="22"/>
      <c r="V16" s="13"/>
    </row>
    <row r="17" s="2" customFormat="1" ht="16" customHeight="1" spans="1:22">
      <c r="A17" s="13">
        <v>12</v>
      </c>
      <c r="B17" s="15" t="s">
        <v>35</v>
      </c>
      <c r="C17" s="13">
        <v>147</v>
      </c>
      <c r="D17" s="16" t="s">
        <v>24</v>
      </c>
      <c r="E17" s="13"/>
      <c r="F17" s="13"/>
      <c r="G17" s="13"/>
      <c r="H17" s="13">
        <v>1010.98242</v>
      </c>
      <c r="I17" s="13"/>
      <c r="J17" s="13"/>
      <c r="K17" s="13"/>
      <c r="L17" s="13">
        <v>1010.98242</v>
      </c>
      <c r="M17" s="13"/>
      <c r="N17" s="13"/>
      <c r="O17" s="13"/>
      <c r="P17" s="13">
        <v>968.236815</v>
      </c>
      <c r="Q17" s="13"/>
      <c r="R17" s="13">
        <f t="shared" si="0"/>
        <v>42.7456050000001</v>
      </c>
      <c r="S17" s="26">
        <f t="shared" si="1"/>
        <v>0.9577187454951</v>
      </c>
      <c r="T17" s="13">
        <v>96</v>
      </c>
      <c r="U17" s="22"/>
      <c r="V17" s="13"/>
    </row>
    <row r="18" s="2" customFormat="1" ht="16" customHeight="1" spans="1:22">
      <c r="A18" s="13">
        <v>13</v>
      </c>
      <c r="B18" s="15" t="s">
        <v>36</v>
      </c>
      <c r="C18" s="13">
        <v>2099</v>
      </c>
      <c r="D18" s="16" t="s">
        <v>24</v>
      </c>
      <c r="E18" s="13"/>
      <c r="F18" s="13"/>
      <c r="G18" s="13"/>
      <c r="H18" s="13">
        <v>0.632042</v>
      </c>
      <c r="I18" s="13"/>
      <c r="J18" s="13"/>
      <c r="K18" s="13"/>
      <c r="L18" s="13">
        <v>0.632042</v>
      </c>
      <c r="M18" s="13"/>
      <c r="N18" s="13"/>
      <c r="O18" s="13"/>
      <c r="P18" s="13">
        <v>0.632042</v>
      </c>
      <c r="Q18" s="13"/>
      <c r="R18" s="13">
        <f t="shared" si="0"/>
        <v>0</v>
      </c>
      <c r="S18" s="26">
        <f t="shared" si="1"/>
        <v>1</v>
      </c>
      <c r="T18" s="13">
        <v>99</v>
      </c>
      <c r="U18" s="22"/>
      <c r="V18" s="13"/>
    </row>
    <row r="19" s="2" customFormat="1" ht="16" customHeight="1" spans="1:22">
      <c r="A19" s="13">
        <v>14</v>
      </c>
      <c r="B19" s="15" t="s">
        <v>37</v>
      </c>
      <c r="C19" s="13">
        <v>2100</v>
      </c>
      <c r="D19" s="16" t="s">
        <v>24</v>
      </c>
      <c r="E19" s="13"/>
      <c r="F19" s="13"/>
      <c r="G19" s="13"/>
      <c r="H19" s="13">
        <v>3.41</v>
      </c>
      <c r="I19" s="13"/>
      <c r="J19" s="13"/>
      <c r="K19" s="13"/>
      <c r="L19" s="13">
        <v>3.41</v>
      </c>
      <c r="M19" s="13"/>
      <c r="N19" s="13"/>
      <c r="O19" s="13"/>
      <c r="P19" s="13">
        <v>3.41</v>
      </c>
      <c r="Q19" s="13"/>
      <c r="R19" s="13">
        <f t="shared" si="0"/>
        <v>0</v>
      </c>
      <c r="S19" s="26">
        <f t="shared" si="1"/>
        <v>1</v>
      </c>
      <c r="T19" s="13">
        <v>99</v>
      </c>
      <c r="U19" s="22"/>
      <c r="V19" s="13"/>
    </row>
    <row r="20" s="2" customFormat="1" ht="16" customHeight="1" spans="1:22">
      <c r="A20" s="13">
        <v>15</v>
      </c>
      <c r="B20" s="15" t="s">
        <v>38</v>
      </c>
      <c r="C20" s="13">
        <v>2829</v>
      </c>
      <c r="D20" s="16" t="s">
        <v>24</v>
      </c>
      <c r="E20" s="13"/>
      <c r="F20" s="13"/>
      <c r="G20" s="13"/>
      <c r="H20" s="13">
        <v>0.75</v>
      </c>
      <c r="I20" s="13"/>
      <c r="J20" s="13"/>
      <c r="K20" s="13"/>
      <c r="L20" s="13">
        <v>0.75</v>
      </c>
      <c r="M20" s="13"/>
      <c r="N20" s="13"/>
      <c r="O20" s="13"/>
      <c r="P20" s="13">
        <v>0.75</v>
      </c>
      <c r="Q20" s="13"/>
      <c r="R20" s="13">
        <f t="shared" si="0"/>
        <v>0</v>
      </c>
      <c r="S20" s="26">
        <f t="shared" si="1"/>
        <v>1</v>
      </c>
      <c r="T20" s="13">
        <v>96</v>
      </c>
      <c r="U20" s="22"/>
      <c r="V20" s="13"/>
    </row>
    <row r="21" s="2" customFormat="1" ht="16" customHeight="1" spans="1:22">
      <c r="A21" s="13">
        <v>16</v>
      </c>
      <c r="B21" s="15" t="s">
        <v>39</v>
      </c>
      <c r="C21" s="13">
        <v>2830</v>
      </c>
      <c r="D21" s="16" t="s">
        <v>24</v>
      </c>
      <c r="E21" s="13"/>
      <c r="F21" s="13"/>
      <c r="G21" s="13"/>
      <c r="H21" s="13">
        <v>2.72</v>
      </c>
      <c r="I21" s="13"/>
      <c r="J21" s="13"/>
      <c r="K21" s="13"/>
      <c r="L21" s="13">
        <v>2.72</v>
      </c>
      <c r="M21" s="13"/>
      <c r="N21" s="13"/>
      <c r="O21" s="13"/>
      <c r="P21" s="13">
        <v>2.72</v>
      </c>
      <c r="Q21" s="13"/>
      <c r="R21" s="13">
        <f t="shared" si="0"/>
        <v>0</v>
      </c>
      <c r="S21" s="26">
        <f t="shared" si="1"/>
        <v>1</v>
      </c>
      <c r="T21" s="13">
        <v>96</v>
      </c>
      <c r="U21" s="22"/>
      <c r="V21" s="13"/>
    </row>
    <row r="22" s="2" customFormat="1" ht="16" customHeight="1" spans="1:22">
      <c r="A22" s="13">
        <v>17</v>
      </c>
      <c r="B22" s="15" t="s">
        <v>40</v>
      </c>
      <c r="C22" s="13">
        <v>2831</v>
      </c>
      <c r="D22" s="16" t="s">
        <v>24</v>
      </c>
      <c r="E22" s="13"/>
      <c r="F22" s="13"/>
      <c r="G22" s="13"/>
      <c r="H22" s="13">
        <v>15</v>
      </c>
      <c r="I22" s="13"/>
      <c r="J22" s="13"/>
      <c r="K22" s="13"/>
      <c r="L22" s="13">
        <v>15</v>
      </c>
      <c r="M22" s="13"/>
      <c r="N22" s="13"/>
      <c r="O22" s="13"/>
      <c r="P22" s="13">
        <v>0</v>
      </c>
      <c r="Q22" s="13"/>
      <c r="R22" s="13">
        <f t="shared" si="0"/>
        <v>15</v>
      </c>
      <c r="S22" s="26">
        <f t="shared" si="1"/>
        <v>0</v>
      </c>
      <c r="T22" s="13">
        <v>90</v>
      </c>
      <c r="U22" s="22"/>
      <c r="V22" s="13"/>
    </row>
    <row r="23" s="2" customFormat="1" ht="16" customHeight="1" spans="1:22">
      <c r="A23" s="13">
        <v>18</v>
      </c>
      <c r="B23" s="15" t="s">
        <v>41</v>
      </c>
      <c r="C23" s="13">
        <v>2832</v>
      </c>
      <c r="D23" s="16" t="s">
        <v>24</v>
      </c>
      <c r="E23" s="13"/>
      <c r="F23" s="13"/>
      <c r="G23" s="13"/>
      <c r="H23" s="13">
        <v>25.95</v>
      </c>
      <c r="I23" s="13"/>
      <c r="J23" s="13"/>
      <c r="K23" s="13"/>
      <c r="L23" s="13">
        <v>25.95</v>
      </c>
      <c r="M23" s="13"/>
      <c r="N23" s="13"/>
      <c r="O23" s="13"/>
      <c r="P23" s="13">
        <v>25.95</v>
      </c>
      <c r="Q23" s="13"/>
      <c r="R23" s="13">
        <f t="shared" si="0"/>
        <v>0</v>
      </c>
      <c r="S23" s="26">
        <f t="shared" si="1"/>
        <v>1</v>
      </c>
      <c r="T23" s="13">
        <v>95</v>
      </c>
      <c r="U23" s="22"/>
      <c r="V23" s="13"/>
    </row>
    <row r="24" s="2" customFormat="1" ht="16" customHeight="1" spans="1:22">
      <c r="A24" s="13">
        <v>19</v>
      </c>
      <c r="B24" s="15" t="s">
        <v>42</v>
      </c>
      <c r="C24" s="13">
        <v>2833</v>
      </c>
      <c r="D24" s="16" t="s">
        <v>24</v>
      </c>
      <c r="E24" s="13"/>
      <c r="F24" s="13"/>
      <c r="G24" s="13"/>
      <c r="H24" s="13">
        <v>28.721</v>
      </c>
      <c r="I24" s="13"/>
      <c r="J24" s="13"/>
      <c r="K24" s="13"/>
      <c r="L24" s="13">
        <v>28.721</v>
      </c>
      <c r="M24" s="13"/>
      <c r="N24" s="13"/>
      <c r="O24" s="13"/>
      <c r="P24" s="13">
        <v>28.666</v>
      </c>
      <c r="Q24" s="13"/>
      <c r="R24" s="13">
        <f t="shared" si="0"/>
        <v>0.0549999999999997</v>
      </c>
      <c r="S24" s="26">
        <f t="shared" si="1"/>
        <v>0.998085024894676</v>
      </c>
      <c r="T24" s="13">
        <v>95</v>
      </c>
      <c r="U24" s="22"/>
      <c r="V24" s="13"/>
    </row>
    <row r="25" s="2" customFormat="1" ht="16" customHeight="1" spans="1:22">
      <c r="A25" s="13">
        <v>20</v>
      </c>
      <c r="B25" s="15" t="s">
        <v>43</v>
      </c>
      <c r="C25" s="13">
        <v>2834</v>
      </c>
      <c r="D25" s="16" t="s">
        <v>24</v>
      </c>
      <c r="E25" s="13"/>
      <c r="F25" s="13"/>
      <c r="G25" s="13"/>
      <c r="H25" s="13">
        <v>39.9</v>
      </c>
      <c r="I25" s="13"/>
      <c r="J25" s="13"/>
      <c r="K25" s="13"/>
      <c r="L25" s="13">
        <v>39.9</v>
      </c>
      <c r="M25" s="13"/>
      <c r="N25" s="13"/>
      <c r="O25" s="13"/>
      <c r="P25" s="13">
        <v>39.9</v>
      </c>
      <c r="Q25" s="13"/>
      <c r="R25" s="13">
        <f t="shared" si="0"/>
        <v>0</v>
      </c>
      <c r="S25" s="26">
        <f t="shared" si="1"/>
        <v>1</v>
      </c>
      <c r="T25" s="13">
        <v>95</v>
      </c>
      <c r="U25" s="22"/>
      <c r="V25" s="13"/>
    </row>
    <row r="26" s="2" customFormat="1" ht="16" customHeight="1" spans="1:22">
      <c r="A26" s="13">
        <v>21</v>
      </c>
      <c r="B26" s="15" t="s">
        <v>44</v>
      </c>
      <c r="C26" s="13">
        <v>2835</v>
      </c>
      <c r="D26" s="16" t="s">
        <v>24</v>
      </c>
      <c r="E26" s="13"/>
      <c r="F26" s="13"/>
      <c r="G26" s="13"/>
      <c r="H26" s="13">
        <v>40</v>
      </c>
      <c r="I26" s="13"/>
      <c r="J26" s="13"/>
      <c r="K26" s="13"/>
      <c r="L26" s="13">
        <v>40</v>
      </c>
      <c r="M26" s="13"/>
      <c r="N26" s="13"/>
      <c r="O26" s="13"/>
      <c r="P26" s="13">
        <v>40</v>
      </c>
      <c r="Q26" s="13"/>
      <c r="R26" s="13">
        <f t="shared" si="0"/>
        <v>0</v>
      </c>
      <c r="S26" s="26">
        <f t="shared" si="1"/>
        <v>1</v>
      </c>
      <c r="T26" s="13">
        <v>97.6</v>
      </c>
      <c r="U26" s="22"/>
      <c r="V26" s="13"/>
    </row>
    <row r="27" s="2" customFormat="1" ht="16" customHeight="1" spans="1:22">
      <c r="A27" s="13">
        <v>22</v>
      </c>
      <c r="B27" s="15" t="s">
        <v>45</v>
      </c>
      <c r="C27" s="13">
        <v>2836</v>
      </c>
      <c r="D27" s="16" t="s">
        <v>24</v>
      </c>
      <c r="E27" s="13"/>
      <c r="F27" s="13"/>
      <c r="G27" s="13"/>
      <c r="H27" s="13">
        <v>90</v>
      </c>
      <c r="I27" s="13"/>
      <c r="J27" s="13"/>
      <c r="K27" s="13"/>
      <c r="L27" s="13">
        <v>90</v>
      </c>
      <c r="M27" s="13"/>
      <c r="N27" s="13"/>
      <c r="O27" s="13"/>
      <c r="P27" s="13">
        <v>90</v>
      </c>
      <c r="Q27" s="13"/>
      <c r="R27" s="13">
        <f t="shared" si="0"/>
        <v>0</v>
      </c>
      <c r="S27" s="26">
        <f t="shared" si="1"/>
        <v>1</v>
      </c>
      <c r="T27" s="13">
        <v>95</v>
      </c>
      <c r="U27" s="22"/>
      <c r="V27" s="13"/>
    </row>
    <row r="28" s="2" customFormat="1" ht="16" customHeight="1" spans="1:22">
      <c r="A28" s="13">
        <v>23</v>
      </c>
      <c r="B28" s="15" t="s">
        <v>46</v>
      </c>
      <c r="C28" s="13">
        <v>2837</v>
      </c>
      <c r="D28" s="16" t="s">
        <v>24</v>
      </c>
      <c r="E28" s="13"/>
      <c r="F28" s="13"/>
      <c r="G28" s="13"/>
      <c r="H28" s="13">
        <v>105</v>
      </c>
      <c r="I28" s="13"/>
      <c r="J28" s="13"/>
      <c r="K28" s="13"/>
      <c r="L28" s="13">
        <v>105</v>
      </c>
      <c r="M28" s="13"/>
      <c r="N28" s="13"/>
      <c r="O28" s="13"/>
      <c r="P28" s="13">
        <v>105</v>
      </c>
      <c r="Q28" s="13"/>
      <c r="R28" s="13">
        <f t="shared" si="0"/>
        <v>0</v>
      </c>
      <c r="S28" s="26">
        <f t="shared" si="1"/>
        <v>1</v>
      </c>
      <c r="T28" s="13">
        <v>96.3</v>
      </c>
      <c r="U28" s="22"/>
      <c r="V28" s="13"/>
    </row>
    <row r="29" ht="14.25" spans="1:2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27"/>
      <c r="V29" s="17"/>
    </row>
    <row r="30" ht="14.25" spans="1:2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27"/>
      <c r="V30" s="17"/>
    </row>
    <row r="31" ht="14.25" spans="1:2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27"/>
      <c r="V31" s="17"/>
    </row>
    <row r="32" ht="14.25" spans="1:2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27"/>
      <c r="V32" s="17"/>
    </row>
    <row r="33" ht="14.25" spans="1:2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7"/>
      <c r="V33" s="17"/>
    </row>
    <row r="34" ht="14.25" spans="1:2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27"/>
      <c r="V34" s="17"/>
    </row>
    <row r="35" ht="14.25" spans="1:2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27"/>
      <c r="V35" s="17"/>
    </row>
    <row r="36" ht="14.25" spans="1:2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27"/>
      <c r="V36" s="17"/>
    </row>
    <row r="37" ht="14" customHeight="1" spans="1:2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27"/>
      <c r="V37" s="17"/>
    </row>
    <row r="38" ht="14.25" spans="1:2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7"/>
      <c r="V38" s="17"/>
    </row>
    <row r="39" ht="14.25" spans="1:2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27"/>
      <c r="V39" s="17"/>
    </row>
    <row r="40" s="3" customFormat="1" spans="1:22">
      <c r="A40" s="18" t="s">
        <v>47</v>
      </c>
      <c r="B40" s="18"/>
      <c r="C40" s="18"/>
      <c r="D40" s="18"/>
      <c r="E40" s="18"/>
      <c r="F40" s="18"/>
      <c r="G40" s="18"/>
      <c r="H40" s="18"/>
      <c r="I40" s="18"/>
      <c r="J40" s="18" t="s">
        <v>48</v>
      </c>
      <c r="K40" s="18"/>
      <c r="L40" s="18"/>
      <c r="M40" s="18"/>
      <c r="N40" s="18"/>
      <c r="O40" s="18"/>
      <c r="P40" s="18"/>
      <c r="Q40" s="18"/>
      <c r="R40" s="18"/>
      <c r="S40" s="18" t="s">
        <v>49</v>
      </c>
      <c r="T40" s="18"/>
      <c r="U40" s="18"/>
      <c r="V40" s="18"/>
    </row>
    <row r="41" s="4" customFormat="1" ht="20" customHeight="1" spans="1:22">
      <c r="A41" s="19" t="s">
        <v>50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="4" customFormat="1" spans="1:2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2024-05-31T01:24:10Z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