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4345" windowHeight="12465"/>
  </bookViews>
  <sheets>
    <sheet name="Sheet2" sheetId="2" r:id="rId1"/>
  </sheets>
  <definedNames>
    <definedName name="_xlnm._FilterDatabase" localSheetId="0" hidden="1">Sheet2!$A$5:$V$121</definedName>
    <definedName name="_xlnm.Criteria" localSheetId="0">Sheet2!$B$6:$B$119</definedName>
  </definedNames>
  <calcPr calcId="144525"/>
</workbook>
</file>

<file path=xl/sharedStrings.xml><?xml version="1.0" encoding="utf-8"?>
<sst xmlns="http://schemas.openxmlformats.org/spreadsheetml/2006/main" count="255" uniqueCount="139">
  <si>
    <t>附件7</t>
  </si>
  <si>
    <t>部门绩效自评结果公开汇总表</t>
  </si>
  <si>
    <t>主管部门：</t>
  </si>
  <si>
    <t>填表日期：2024年 月 日</t>
  </si>
  <si>
    <t>单位：万元</t>
  </si>
  <si>
    <t>序号</t>
  </si>
  <si>
    <t>项目名称</t>
  </si>
  <si>
    <t>项目序号</t>
  </si>
  <si>
    <t>项目实施单位</t>
  </si>
  <si>
    <t>预算数（调整后）</t>
  </si>
  <si>
    <t>到位数</t>
  </si>
  <si>
    <t>执行数（至2023年底）</t>
  </si>
  <si>
    <t>结余数</t>
  </si>
  <si>
    <t>预算执行进度</t>
  </si>
  <si>
    <t>自评得分</t>
  </si>
  <si>
    <t>自评结果应用意见</t>
  </si>
  <si>
    <t>备注</t>
  </si>
  <si>
    <t>中央</t>
  </si>
  <si>
    <t>省级</t>
  </si>
  <si>
    <t>市级</t>
  </si>
  <si>
    <t>本级</t>
  </si>
  <si>
    <t>结转下年资金数</t>
  </si>
  <si>
    <t>结余交回财政数</t>
  </si>
  <si>
    <t>石财社【2022】88号 关于提前下达2023年省级专项福利彩票公益金预算的通知（适老化改造）</t>
  </si>
  <si>
    <t>[314001]石家庄市藁城区民政局本级</t>
  </si>
  <si>
    <t>石财社【2022】98号 关于提前下达2023年中央财政困难群众救助补助资金预算的通知（流浪乞讨）</t>
  </si>
  <si>
    <t>石财社【2022】88号 关于提前下达2023年省级专项福利彩票公益金预算的通知（农村公益性公墓）</t>
  </si>
  <si>
    <t>石财社【2022】87号关于提前下达2023年省级财政困难群众基本生活补助预算的通知（临时救助）</t>
  </si>
  <si>
    <t>石财社【2022】87号关于提前下达2023年省级财政困难群众基本生活补助预算的通知（流浪乞讨）</t>
  </si>
  <si>
    <t>石财社【2022】118号关于提前下达2023年中央集中彩票公益金支持社会福利事业专项资金预算</t>
  </si>
  <si>
    <t>石财社【2022】85号 关于提前下达2023年省级财政城乡社区建设补助预算的通知</t>
  </si>
  <si>
    <t>石财社【2022】157号关于提前下达2023年市级困难群众基本生活救助补助资金预算（孤儿）</t>
  </si>
  <si>
    <t>石财社【2022】87号关于提前下达2023年省级财政困难群众基本生活补助预算的通知（城市低保）</t>
  </si>
  <si>
    <t>石财社【2022】157号关于提前下达2023年市级困难群众基本生活救助补助资金预算（临时救助）</t>
  </si>
  <si>
    <t>石财社【2022】98号 关于提前下达2023年中央财政困难群众救助补助资金预算的通知（儿童）</t>
  </si>
  <si>
    <t>石财社【2022】157号关于提前下达2023年市级困难群众基本生活救助补助资金预算（城市低保）</t>
  </si>
  <si>
    <t>石财社【2022】98号 关于提前下达2023年中央财政困难群众救助补助资金预算的通知（城市低保）</t>
  </si>
  <si>
    <t>石财社【2022】87号关于提前下达2023年省级财政困难群众基本生活补助预算的通知（农村低保）</t>
  </si>
  <si>
    <t>石财社【2022】87号关于提前下达2023年省级财政困难群众基本生活补助预算的通知（特困）</t>
  </si>
  <si>
    <t>石财社【2022】87号关于提前下达2023年省级财政困难群众基本生活补助预算的通知（残疾两补）</t>
  </si>
  <si>
    <t>石财社【2022】98号 关于提前下达2023年中央财政困难群众救助补助资金预算的通知（特困）</t>
  </si>
  <si>
    <t>石财社【2022】100号 关于提前下达2023年省级财政养老服务体系建设经费预算的通知（彩票公益金）</t>
  </si>
  <si>
    <t>石财社【2022】157号关于提前下达2023年市级困难群众基本生活救助补助资金预算（残疾人两补）</t>
  </si>
  <si>
    <t>石财社【2022】157号关于提前下达2023年市级困难群众基本生活救助补助资金预算（农村低保）</t>
  </si>
  <si>
    <t>石财社【2022】98号 关于提前下达2023年中央财政困难群众救助补助资金预算的通知（农村低保）</t>
  </si>
  <si>
    <t>民政大数据平台建设及运行维护费</t>
  </si>
  <si>
    <t>农村留守儿童关爱保护困境儿童保障经费</t>
  </si>
  <si>
    <t>困难群众-流浪乞讨补助资金</t>
  </si>
  <si>
    <t>六十年代精简退职职工40%救助</t>
  </si>
  <si>
    <t>社会救助档案电子化尾款</t>
  </si>
  <si>
    <t>经济困难失能、半失能评估费</t>
  </si>
  <si>
    <t>居家养老服务中心奖补资金</t>
  </si>
  <si>
    <t>困难群众-城镇低保补助资金</t>
  </si>
  <si>
    <t>民政工作专项经费</t>
  </si>
  <si>
    <t>购棉衣被款</t>
  </si>
  <si>
    <t>专项债券付息支出</t>
  </si>
  <si>
    <t>困难群众-临时救济补助资金</t>
  </si>
  <si>
    <t>婚姻登记档案电子化工作资金</t>
  </si>
  <si>
    <t>公建居家养老服务中心消防改造</t>
  </si>
  <si>
    <t>困难群体慰问</t>
  </si>
  <si>
    <t>慈善总会工作经费</t>
  </si>
  <si>
    <t>藁城区民政局社工服务站运营费</t>
  </si>
  <si>
    <t>城区试点“六类”困难老人居家养老服务补贴(含入住养老机构六类老人）</t>
  </si>
  <si>
    <t>第三敬老院新建附属配套工程项目（基金）</t>
  </si>
  <si>
    <t>困难群众-儿童福利补助资金</t>
  </si>
  <si>
    <t>经济困难的高龄、失能老人，服务补贴、护理补贴</t>
  </si>
  <si>
    <t>救助站建设项目</t>
  </si>
  <si>
    <t>困难群众-特困供养补助资金</t>
  </si>
  <si>
    <t>困难群众-残疾人补助资金</t>
  </si>
  <si>
    <t>基层专职民政工作人员工资（劳务派遣人员）</t>
  </si>
  <si>
    <t>困难群众-农村低保补助资金</t>
  </si>
  <si>
    <t>高龄津贴（80岁以上老人）补助资金</t>
  </si>
  <si>
    <t>石财社[2021]135号关于提前下达2022年市级困难群众基本生活救助补助资金（农村低保）</t>
  </si>
  <si>
    <t>石财社【2022】104号石家庄市财政局关于下达2022年市级金牌红色社区社会组织奖励资金</t>
  </si>
  <si>
    <t>石财社【2022】22号下达2022年中央财政困难群众救助补助资金（流浪乞讨）</t>
  </si>
  <si>
    <t>石财社【2022】5号下达2022年省级财政困难群众基本生活补助资金</t>
  </si>
  <si>
    <t>石财社[2021]131号关于提前下达2022年省级财政困难群众基本生活救助补助（流浪乞讨）</t>
  </si>
  <si>
    <t>石财社[2021]100号关于提前下达2022年中央集中彩票公益金支持社会福利事业专项资金</t>
  </si>
  <si>
    <t>石财社[2021]135号关于提前下达2022年市级困难群众基本生活救助补助资金（临时救济）</t>
  </si>
  <si>
    <t>石财社【2022】92号下达2022年市级养老服务体系建设（第五批）一般公共预算</t>
  </si>
  <si>
    <t>石财社[2021]131号关于提前下达2022年省级财政困难群众基本生活救助补助（特困）本级</t>
  </si>
  <si>
    <t>石财社[2021]129号关于提前下达2022年省级财政养老服务体系建设经费（社会保障和就业支出）</t>
  </si>
  <si>
    <t>石财社[2021]131号关于提前下达2022年省级财政困难群众基本生活救助补助（临时救济）</t>
  </si>
  <si>
    <t>石财社【2022】92号下达2022年市级养老服务体系建设（第五批）基金</t>
  </si>
  <si>
    <t>石财社【2022】13号下达2022年市级养老服务体系建设补助（第二批）</t>
  </si>
  <si>
    <t>石财社【2022】14号下达中央专项彩票公益金支持居家和社区基本养老服务提升行动项目资金（第三批）（农村三级网络试点）</t>
  </si>
  <si>
    <t>石财社【2022】14号下达中央专项彩票公益金支持居家和社区基本养老服务提升行动项目资金（第三批）（居家上门服务）</t>
  </si>
  <si>
    <t>石财社[2021]135号关于提前下达2022年市级困难群众基本生活救助补助资金（城市低保）</t>
  </si>
  <si>
    <t>石财社[2021]130号关于提前下达2022年省级专项福利彩票公益金（农村公益性公墓）</t>
  </si>
  <si>
    <t>（基金）石财社【2021】129号提前下达2022年省级财政养老服务体系建设经费</t>
  </si>
  <si>
    <t>石财社【2022】37号下达2022年市级养老服务体系建设补助（第四批）（一般公共预算）</t>
  </si>
  <si>
    <t>石财综【2022】6号2022年市级福彩公益金（第二批）</t>
  </si>
  <si>
    <t>石财社[2021]101号关于提前下达2022年中央财政困难群众救助补助资金（临时救济）</t>
  </si>
  <si>
    <t>石财社【2022】37号下达2022年市级养老服务体系建设补助（第四批）（政府性基金）</t>
  </si>
  <si>
    <t>石财社【2022】22号下达2022年中央财政困难群众救助补助资金（特困）</t>
  </si>
  <si>
    <t>石财社[2023]78号2023年中央财政困难群众救助补助资金（第二批）</t>
  </si>
  <si>
    <t>石财社[2023]103号关于下达2023年市级金牌红色社区社会组织奖励资金的通知</t>
  </si>
  <si>
    <t>石财社[2023]1号关于下达2023年省级专项福利彩票公益金[孤儿医疗康复明天计划]的通知</t>
  </si>
  <si>
    <t>石财社[2023]52号关于下达中央、省级福彩公益金支持孤儿医疗康复明天计划资金的通知（中央）</t>
  </si>
  <si>
    <t>石财社[2023]25号关于下达2023年市级养老服务体系建设补助资金[第二批]的通知（适老化改造补贴）</t>
  </si>
  <si>
    <t>各单位向上争引奖励资金</t>
  </si>
  <si>
    <t>石财社[2023]17号石家庄市财政局关于下达2023年省级财政困难群众基本生活补助资金的通知</t>
  </si>
  <si>
    <t>石财社[2023]46号石家庄市财政局关于下达2023年市级养老服务体系建设补助资金（第三批）的通知</t>
  </si>
  <si>
    <t>困难群众-残疾人补贴</t>
  </si>
  <si>
    <t>办公场所内部修缮资金</t>
  </si>
  <si>
    <t>石财社[2023]24号关于下达2023年市级困难群众基本生活救助补助资金[第三批]的通知（城市低保）</t>
  </si>
  <si>
    <t>石财社[2023]97号关于下达2023年市级财政支持养老服务体系建设补助资金第五批（一般公共预算）</t>
  </si>
  <si>
    <t>石财社[2023]39号石家庄市财政局关于下达2023年中央财政困难群众补助资金的通知（城市低保）</t>
  </si>
  <si>
    <t>石财社[2023]47号关于下达2023年购买社工服务市级补助资金的通知</t>
  </si>
  <si>
    <t>石财社[2023]52号关于下达中央、省级福彩公益金支持孤儿医疗康复明天计划资金的通知（省级）</t>
  </si>
  <si>
    <t>石财社[2023]25号关于下达2023年市级养老服务体系建设补助资金[第二批]的通知（护理员补贴）</t>
  </si>
  <si>
    <t>石财社[2023]39号石家庄市财政局关于下达2023年中央财政困难群众补助资金的通知（孤儿）</t>
  </si>
  <si>
    <t>石财社[2023]84号关于下达2023年中央财政困难群众救助补助资金（支持困难失能老年人基本养老服务救助方向）的通知</t>
  </si>
  <si>
    <t>石财社[2023]39号石家庄市财政局关于下达2023年中央财政困难群众补助资金的通知（特困）</t>
  </si>
  <si>
    <t>石财社[2023]68号石家庄市财政局关于下达2023年市级财政困难群众救助补助资金(第四批)的通知（城乡低保）</t>
  </si>
  <si>
    <t>石财社【2023】4号下达2023年市级福彩公益金（春节一次性救助）</t>
  </si>
  <si>
    <t>石财社[2023]25号关于下达2023年市级养老服务体系建设补助资金[第二批]的通知（高龄津贴）</t>
  </si>
  <si>
    <t>石财社[2023]24号关于下达2023年市级困难群众基本生活救助补助资金[第三批]的通知（农村低保）</t>
  </si>
  <si>
    <t>石财社[2023]39号石家庄市财政局关于下达2023年中央财政困难群众补助资金的通知（农村低保）</t>
  </si>
  <si>
    <t>石财社【2023】13号关于下达2023年市级财政困难群众救助补助资金（第二批）的通知</t>
  </si>
  <si>
    <t>石财社[2023]97号关于下达2023年市级财政支持养老服务体系建设补助资金第五批（政府性基金）</t>
  </si>
  <si>
    <t>石财社【2022】100号关于提前下达2023年省级财政养老服务体系建设经费预算的通知（一般公共预算）</t>
  </si>
  <si>
    <t>石财社[2023]25号关于下达2023年市级养老服务体系建设补助资金[第二批]的通知（床位运营补贴）</t>
  </si>
  <si>
    <t>关于拨付第二殡仪馆建设项目土地划拨价款项目</t>
  </si>
  <si>
    <t>百岁老人及家庭关爱授牌资金</t>
  </si>
  <si>
    <t>乡镇社工站制度建设展牌资金尾款</t>
  </si>
  <si>
    <t>社区日间照料站点视频监控建设和网络服务资金</t>
  </si>
  <si>
    <t>乡镇社会救助档案数字化管理资金项目</t>
  </si>
  <si>
    <t>石财社【2022】87号关于提前下达2023年省级财政困难群众基本生活补助预算的通知（中心孤儿）</t>
  </si>
  <si>
    <t>[314008]石家庄市藁城区民政事业服务中心</t>
  </si>
  <si>
    <t>石财社[2021]131号关于提前下达2022年省级财政困难群众基本生活救助补助（儿童补助）</t>
  </si>
  <si>
    <t>石财社【2022】87号关于提前下达2023年省级财政困难群众基本生活补助预算的通知（中心特困）</t>
  </si>
  <si>
    <t>事业中心水电暖等运行费</t>
  </si>
  <si>
    <t>中心业务费</t>
  </si>
  <si>
    <t>中心聘用人员经费</t>
  </si>
  <si>
    <t>填表人：</t>
  </si>
  <si>
    <t>联系电话：</t>
  </si>
  <si>
    <t>审核领导签字人：</t>
  </si>
  <si>
    <t>备注：1.项目序号为附件8：各单位2023年项目支出明细表中标注的序号；2.债券资金写在省级一列并在备注中注明债券资金</t>
  </si>
</sst>
</file>

<file path=xl/styles.xml><?xml version="1.0" encoding="utf-8"?>
<styleSheet xmlns="http://schemas.openxmlformats.org/spreadsheetml/2006/main">
  <numFmts count="6">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 numFmtId="176" formatCode="0.0000"/>
    <numFmt numFmtId="177" formatCode="0.000000_ "/>
  </numFmts>
  <fonts count="32">
    <font>
      <sz val="11"/>
      <color indexed="8"/>
      <name val="宋体"/>
      <charset val="134"/>
    </font>
    <font>
      <sz val="12"/>
      <color indexed="8"/>
      <name val="宋体"/>
      <charset val="134"/>
    </font>
    <font>
      <sz val="11"/>
      <color indexed="8"/>
      <name val="仿宋_GB2312"/>
      <charset val="134"/>
    </font>
    <font>
      <sz val="16"/>
      <name val="黑体"/>
      <charset val="134"/>
    </font>
    <font>
      <b/>
      <sz val="18"/>
      <color theme="1"/>
      <name val="宋体"/>
      <charset val="134"/>
      <scheme val="minor"/>
    </font>
    <font>
      <sz val="12"/>
      <color theme="1"/>
      <name val="仿宋_GB2312"/>
      <charset val="134"/>
    </font>
    <font>
      <sz val="12"/>
      <name val="仿宋_GB2312"/>
      <charset val="134"/>
    </font>
    <font>
      <sz val="11"/>
      <color indexed="8"/>
      <name val="仿宋"/>
      <charset val="134"/>
    </font>
    <font>
      <sz val="11"/>
      <color theme="1"/>
      <name val="宋体"/>
      <charset val="134"/>
      <scheme val="minor"/>
    </font>
    <font>
      <sz val="11"/>
      <color theme="1"/>
      <name val="Tahoma"/>
      <charset val="134"/>
    </font>
    <font>
      <sz val="11"/>
      <color indexed="8"/>
      <name val="宋体"/>
      <charset val="134"/>
      <scheme val="minor"/>
    </font>
    <font>
      <sz val="11"/>
      <name val="仿宋_GB2312"/>
      <charset val="134"/>
    </font>
    <font>
      <sz val="11"/>
      <color theme="1"/>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theme="0"/>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b/>
      <sz val="11"/>
      <color rgb="FFFA7D00"/>
      <name val="宋体"/>
      <charset val="0"/>
      <scheme val="minor"/>
    </font>
    <font>
      <sz val="11"/>
      <color rgb="FFFA7D00"/>
      <name val="宋体"/>
      <charset val="0"/>
      <scheme val="minor"/>
    </font>
    <font>
      <sz val="11"/>
      <color rgb="FF006100"/>
      <name val="宋体"/>
      <charset val="0"/>
      <scheme val="minor"/>
    </font>
    <font>
      <sz val="9"/>
      <name val="宋体"/>
      <charset val="134"/>
    </font>
  </fonts>
  <fills count="33">
    <fill>
      <patternFill patternType="none"/>
    </fill>
    <fill>
      <patternFill patternType="gray125"/>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8"/>
        <bgColor indexed="64"/>
      </patternFill>
    </fill>
    <fill>
      <patternFill patternType="solid">
        <fgColor theme="6"/>
        <bgColor indexed="64"/>
      </patternFill>
    </fill>
    <fill>
      <patternFill patternType="solid">
        <fgColor theme="4"/>
        <bgColor indexed="64"/>
      </patternFill>
    </fill>
    <fill>
      <patternFill patternType="solid">
        <fgColor rgb="FFF2F2F2"/>
        <bgColor indexed="64"/>
      </patternFill>
    </fill>
    <fill>
      <patternFill patternType="solid">
        <fgColor rgb="FFFFFFCC"/>
        <bgColor indexed="64"/>
      </patternFill>
    </fill>
    <fill>
      <patternFill patternType="solid">
        <fgColor theme="7"/>
        <bgColor indexed="64"/>
      </patternFill>
    </fill>
    <fill>
      <patternFill patternType="solid">
        <fgColor theme="5"/>
        <bgColor indexed="64"/>
      </patternFill>
    </fill>
    <fill>
      <patternFill patternType="solid">
        <fgColor rgb="FFFFEB9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FCC99"/>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9" tint="0.799981688894314"/>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50">
    <xf numFmtId="0" fontId="0" fillId="0" borderId="0">
      <alignment vertical="center"/>
    </xf>
    <xf numFmtId="42" fontId="8" fillId="0" borderId="0" applyFont="0" applyFill="0" applyBorder="0" applyAlignment="0" applyProtection="0">
      <alignment vertical="center"/>
    </xf>
    <xf numFmtId="0" fontId="12" fillId="21" borderId="0" applyNumberFormat="0" applyBorder="0" applyAlignment="0" applyProtection="0">
      <alignment vertical="center"/>
    </xf>
    <xf numFmtId="0" fontId="27" fillId="18" borderId="13" applyNumberFormat="0" applyAlignment="0" applyProtection="0">
      <alignment vertical="center"/>
    </xf>
    <xf numFmtId="44" fontId="8" fillId="0" borderId="0" applyFont="0" applyFill="0" applyBorder="0" applyAlignment="0" applyProtection="0">
      <alignment vertical="center"/>
    </xf>
    <xf numFmtId="41" fontId="8" fillId="0" borderId="0" applyFont="0" applyFill="0" applyBorder="0" applyAlignment="0" applyProtection="0">
      <alignment vertical="center"/>
    </xf>
    <xf numFmtId="0" fontId="12" fillId="4" borderId="0" applyNumberFormat="0" applyBorder="0" applyAlignment="0" applyProtection="0">
      <alignment vertical="center"/>
    </xf>
    <xf numFmtId="0" fontId="19" fillId="7" borderId="0" applyNumberFormat="0" applyBorder="0" applyAlignment="0" applyProtection="0">
      <alignment vertical="center"/>
    </xf>
    <xf numFmtId="43" fontId="8" fillId="0" borderId="0" applyFont="0" applyFill="0" applyBorder="0" applyAlignment="0" applyProtection="0">
      <alignment vertical="center"/>
    </xf>
    <xf numFmtId="0" fontId="20" fillId="23" borderId="0" applyNumberFormat="0" applyBorder="0" applyAlignment="0" applyProtection="0">
      <alignment vertical="center"/>
    </xf>
    <xf numFmtId="0" fontId="25" fillId="0" borderId="0" applyNumberFormat="0" applyFill="0" applyBorder="0" applyAlignment="0" applyProtection="0">
      <alignment vertical="center"/>
    </xf>
    <xf numFmtId="9" fontId="8" fillId="0" borderId="0" applyFont="0" applyFill="0" applyBorder="0" applyAlignment="0" applyProtection="0">
      <alignment vertical="center"/>
    </xf>
    <xf numFmtId="0" fontId="18" fillId="0" borderId="0" applyNumberFormat="0" applyFill="0" applyBorder="0" applyAlignment="0" applyProtection="0">
      <alignment vertical="center"/>
    </xf>
    <xf numFmtId="0" fontId="8" fillId="12" borderId="10" applyNumberFormat="0" applyFont="0" applyAlignment="0" applyProtection="0">
      <alignment vertical="center"/>
    </xf>
    <xf numFmtId="0" fontId="20" fillId="17" borderId="0" applyNumberFormat="0" applyBorder="0" applyAlignment="0" applyProtection="0">
      <alignment vertical="center"/>
    </xf>
    <xf numFmtId="0" fontId="17"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22" fillId="0" borderId="8" applyNumberFormat="0" applyFill="0" applyAlignment="0" applyProtection="0">
      <alignment vertical="center"/>
    </xf>
    <xf numFmtId="0" fontId="14" fillId="0" borderId="8" applyNumberFormat="0" applyFill="0" applyAlignment="0" applyProtection="0">
      <alignment vertical="center"/>
    </xf>
    <xf numFmtId="0" fontId="20" fillId="22" borderId="0" applyNumberFormat="0" applyBorder="0" applyAlignment="0" applyProtection="0">
      <alignment vertical="center"/>
    </xf>
    <xf numFmtId="0" fontId="17" fillId="0" borderId="12" applyNumberFormat="0" applyFill="0" applyAlignment="0" applyProtection="0">
      <alignment vertical="center"/>
    </xf>
    <xf numFmtId="0" fontId="20" fillId="16" borderId="0" applyNumberFormat="0" applyBorder="0" applyAlignment="0" applyProtection="0">
      <alignment vertical="center"/>
    </xf>
    <xf numFmtId="0" fontId="21" fillId="11" borderId="9" applyNumberFormat="0" applyAlignment="0" applyProtection="0">
      <alignment vertical="center"/>
    </xf>
    <xf numFmtId="0" fontId="28" fillId="11" borderId="13" applyNumberFormat="0" applyAlignment="0" applyProtection="0">
      <alignment vertical="center"/>
    </xf>
    <xf numFmtId="0" fontId="13" fillId="3" borderId="7" applyNumberFormat="0" applyAlignment="0" applyProtection="0">
      <alignment vertical="center"/>
    </xf>
    <xf numFmtId="0" fontId="12" fillId="24" borderId="0" applyNumberFormat="0" applyBorder="0" applyAlignment="0" applyProtection="0">
      <alignment vertical="center"/>
    </xf>
    <xf numFmtId="0" fontId="20" fillId="14" borderId="0" applyNumberFormat="0" applyBorder="0" applyAlignment="0" applyProtection="0">
      <alignment vertical="center"/>
    </xf>
    <xf numFmtId="0" fontId="29" fillId="0" borderId="14" applyNumberFormat="0" applyFill="0" applyAlignment="0" applyProtection="0">
      <alignment vertical="center"/>
    </xf>
    <xf numFmtId="0" fontId="23" fillId="0" borderId="11" applyNumberFormat="0" applyFill="0" applyAlignment="0" applyProtection="0">
      <alignment vertical="center"/>
    </xf>
    <xf numFmtId="0" fontId="30" fillId="27" borderId="0" applyNumberFormat="0" applyBorder="0" applyAlignment="0" applyProtection="0">
      <alignment vertical="center"/>
    </xf>
    <xf numFmtId="0" fontId="26" fillId="15" borderId="0" applyNumberFormat="0" applyBorder="0" applyAlignment="0" applyProtection="0">
      <alignment vertical="center"/>
    </xf>
    <xf numFmtId="0" fontId="12" fillId="20" borderId="0" applyNumberFormat="0" applyBorder="0" applyAlignment="0" applyProtection="0">
      <alignment vertical="center"/>
    </xf>
    <xf numFmtId="0" fontId="20" fillId="10" borderId="0" applyNumberFormat="0" applyBorder="0" applyAlignment="0" applyProtection="0">
      <alignment vertical="center"/>
    </xf>
    <xf numFmtId="0" fontId="12" fillId="19" borderId="0" applyNumberFormat="0" applyBorder="0" applyAlignment="0" applyProtection="0">
      <alignment vertical="center"/>
    </xf>
    <xf numFmtId="0" fontId="12" fillId="2" borderId="0" applyNumberFormat="0" applyBorder="0" applyAlignment="0" applyProtection="0">
      <alignment vertical="center"/>
    </xf>
    <xf numFmtId="0" fontId="12" fillId="26" borderId="0" applyNumberFormat="0" applyBorder="0" applyAlignment="0" applyProtection="0">
      <alignment vertical="center"/>
    </xf>
    <xf numFmtId="0" fontId="12" fillId="6" borderId="0" applyNumberFormat="0" applyBorder="0" applyAlignment="0" applyProtection="0">
      <alignment vertical="center"/>
    </xf>
    <xf numFmtId="0" fontId="20" fillId="9" borderId="0" applyNumberFormat="0" applyBorder="0" applyAlignment="0" applyProtection="0">
      <alignment vertical="center"/>
    </xf>
    <xf numFmtId="0" fontId="20" fillId="13" borderId="0" applyNumberFormat="0" applyBorder="0" applyAlignment="0" applyProtection="0">
      <alignment vertical="center"/>
    </xf>
    <xf numFmtId="0" fontId="12" fillId="25" borderId="0" applyNumberFormat="0" applyBorder="0" applyAlignment="0" applyProtection="0">
      <alignment vertical="center"/>
    </xf>
    <xf numFmtId="0" fontId="12" fillId="5" borderId="0" applyNumberFormat="0" applyBorder="0" applyAlignment="0" applyProtection="0">
      <alignment vertical="center"/>
    </xf>
    <xf numFmtId="0" fontId="20" fillId="8" borderId="0" applyNumberFormat="0" applyBorder="0" applyAlignment="0" applyProtection="0">
      <alignment vertical="center"/>
    </xf>
    <xf numFmtId="0" fontId="12" fillId="28" borderId="0" applyNumberFormat="0" applyBorder="0" applyAlignment="0" applyProtection="0">
      <alignment vertical="center"/>
    </xf>
    <xf numFmtId="0" fontId="20" fillId="29" borderId="0" applyNumberFormat="0" applyBorder="0" applyAlignment="0" applyProtection="0">
      <alignment vertical="center"/>
    </xf>
    <xf numFmtId="0" fontId="20" fillId="30" borderId="0" applyNumberFormat="0" applyBorder="0" applyAlignment="0" applyProtection="0">
      <alignment vertical="center"/>
    </xf>
    <xf numFmtId="0" fontId="12" fillId="31" borderId="0" applyNumberFormat="0" applyBorder="0" applyAlignment="0" applyProtection="0">
      <alignment vertical="center"/>
    </xf>
    <xf numFmtId="0" fontId="20" fillId="32" borderId="0" applyNumberFormat="0" applyBorder="0" applyAlignment="0" applyProtection="0">
      <alignment vertical="center"/>
    </xf>
    <xf numFmtId="0" fontId="31" fillId="0" borderId="0">
      <alignment vertical="center"/>
    </xf>
  </cellStyleXfs>
  <cellXfs count="51">
    <xf numFmtId="0" fontId="0" fillId="0" borderId="0" xfId="0">
      <alignment vertical="center"/>
    </xf>
    <xf numFmtId="0" fontId="1" fillId="0" borderId="0" xfId="0" applyFont="1">
      <alignment vertical="center"/>
    </xf>
    <xf numFmtId="0" fontId="2" fillId="0" borderId="0" xfId="0" applyFont="1">
      <alignment vertical="center"/>
    </xf>
    <xf numFmtId="0" fontId="0" fillId="0" borderId="0" xfId="0" applyAlignment="1">
      <alignment vertical="center"/>
    </xf>
    <xf numFmtId="177" fontId="0" fillId="0" borderId="0" xfId="0" applyNumberFormat="1">
      <alignment vertical="center"/>
    </xf>
    <xf numFmtId="10" fontId="0" fillId="0" borderId="0" xfId="0" applyNumberFormat="1">
      <alignment vertical="center"/>
    </xf>
    <xf numFmtId="0" fontId="3" fillId="0" borderId="0" xfId="0" applyFont="1" applyFill="1" applyBorder="1" applyAlignment="1" applyProtection="1">
      <alignment horizontal="left" vertical="center"/>
    </xf>
    <xf numFmtId="0" fontId="3" fillId="0" borderId="0" xfId="0" applyFont="1" applyFill="1" applyBorder="1" applyAlignment="1" applyProtection="1">
      <alignment horizontal="left" vertical="center" wrapText="1"/>
    </xf>
    <xf numFmtId="0" fontId="4" fillId="0" borderId="0" xfId="0" applyFont="1" applyFill="1" applyBorder="1" applyAlignment="1">
      <alignment horizontal="center" vertical="center" wrapText="1"/>
    </xf>
    <xf numFmtId="0" fontId="5" fillId="0" borderId="0" xfId="0" applyFont="1" applyFill="1" applyBorder="1" applyAlignment="1">
      <alignment horizontal="left" vertical="center" wrapText="1"/>
    </xf>
    <xf numFmtId="176" fontId="6" fillId="0" borderId="1" xfId="49" applyNumberFormat="1" applyFont="1" applyFill="1" applyBorder="1" applyAlignment="1">
      <alignment horizontal="center" vertical="center" wrapText="1"/>
    </xf>
    <xf numFmtId="176" fontId="6" fillId="0" borderId="2" xfId="49" applyNumberFormat="1" applyFont="1" applyFill="1" applyBorder="1" applyAlignment="1">
      <alignment horizontal="center" vertical="center" wrapText="1"/>
    </xf>
    <xf numFmtId="176" fontId="6" fillId="0" borderId="3" xfId="49" applyNumberFormat="1" applyFont="1" applyFill="1" applyBorder="1" applyAlignment="1">
      <alignment horizontal="center" vertical="center" wrapText="1"/>
    </xf>
    <xf numFmtId="0" fontId="7" fillId="0" borderId="1" xfId="0" applyFont="1" applyBorder="1" applyAlignment="1">
      <alignment horizontal="center" vertical="center"/>
    </xf>
    <xf numFmtId="0" fontId="8" fillId="0" borderId="1" xfId="0" applyFont="1" applyFill="1" applyBorder="1" applyAlignment="1">
      <alignment horizontal="center" vertical="center"/>
    </xf>
    <xf numFmtId="0" fontId="8" fillId="0" borderId="1" xfId="0" applyFont="1" applyFill="1" applyBorder="1" applyAlignment="1">
      <alignment horizontal="left" vertical="center"/>
    </xf>
    <xf numFmtId="0" fontId="9" fillId="0" borderId="1" xfId="0" applyFont="1" applyFill="1" applyBorder="1" applyAlignment="1">
      <alignment horizontal="center"/>
    </xf>
    <xf numFmtId="0" fontId="9" fillId="0" borderId="1" xfId="0" applyNumberFormat="1" applyFont="1" applyFill="1" applyBorder="1" applyAlignment="1">
      <alignment horizontal="center"/>
    </xf>
    <xf numFmtId="0" fontId="10" fillId="0" borderId="1" xfId="0" applyFont="1" applyFill="1" applyBorder="1" applyAlignment="1">
      <alignment horizontal="center" vertical="center"/>
    </xf>
    <xf numFmtId="0" fontId="0" fillId="0" borderId="1" xfId="0" applyNumberFormat="1" applyBorder="1">
      <alignment vertical="center"/>
    </xf>
    <xf numFmtId="0" fontId="0" fillId="0" borderId="1" xfId="0" applyBorder="1">
      <alignment vertical="center"/>
    </xf>
    <xf numFmtId="176" fontId="6" fillId="0" borderId="4" xfId="49" applyNumberFormat="1" applyFont="1" applyFill="1" applyBorder="1" applyAlignment="1">
      <alignment horizontal="center" vertical="center" wrapText="1"/>
    </xf>
    <xf numFmtId="177" fontId="4" fillId="0" borderId="0" xfId="0" applyNumberFormat="1" applyFont="1" applyFill="1" applyBorder="1" applyAlignment="1">
      <alignment horizontal="center" vertical="center" wrapText="1"/>
    </xf>
    <xf numFmtId="10" fontId="4" fillId="0" borderId="0" xfId="0" applyNumberFormat="1" applyFont="1" applyFill="1" applyBorder="1" applyAlignment="1">
      <alignment horizontal="center" vertical="center" wrapText="1"/>
    </xf>
    <xf numFmtId="177" fontId="5" fillId="0" borderId="0" xfId="0" applyNumberFormat="1" applyFont="1" applyFill="1" applyBorder="1" applyAlignment="1">
      <alignment horizontal="left" vertical="center" wrapText="1"/>
    </xf>
    <xf numFmtId="10" fontId="5" fillId="0" borderId="0" xfId="0" applyNumberFormat="1" applyFont="1" applyFill="1" applyBorder="1" applyAlignment="1">
      <alignment horizontal="left" vertical="center" wrapText="1"/>
    </xf>
    <xf numFmtId="0" fontId="5" fillId="0" borderId="0" xfId="0" applyFont="1" applyFill="1" applyBorder="1" applyAlignment="1">
      <alignment horizontal="center" vertical="center" wrapText="1"/>
    </xf>
    <xf numFmtId="177" fontId="6" fillId="0" borderId="1" xfId="49" applyNumberFormat="1" applyFont="1" applyFill="1" applyBorder="1" applyAlignment="1">
      <alignment horizontal="center" vertical="center" wrapText="1"/>
    </xf>
    <xf numFmtId="10" fontId="6" fillId="0" borderId="5" xfId="49" applyNumberFormat="1" applyFont="1" applyFill="1" applyBorder="1" applyAlignment="1">
      <alignment horizontal="center" vertical="center" wrapText="1"/>
    </xf>
    <xf numFmtId="176" fontId="6" fillId="0" borderId="5" xfId="49" applyNumberFormat="1" applyFont="1" applyFill="1" applyBorder="1" applyAlignment="1">
      <alignment horizontal="center" vertical="center" wrapText="1"/>
    </xf>
    <xf numFmtId="177" fontId="7" fillId="0" borderId="1" xfId="0" applyNumberFormat="1" applyFont="1" applyBorder="1" applyAlignment="1">
      <alignment horizontal="center" vertical="center"/>
    </xf>
    <xf numFmtId="10" fontId="6" fillId="0" borderId="6" xfId="49" applyNumberFormat="1" applyFont="1" applyFill="1" applyBorder="1" applyAlignment="1">
      <alignment horizontal="center" vertical="center" wrapText="1"/>
    </xf>
    <xf numFmtId="176" fontId="6" fillId="0" borderId="6" xfId="49" applyNumberFormat="1" applyFont="1" applyFill="1" applyBorder="1" applyAlignment="1">
      <alignment horizontal="center" vertical="center" wrapText="1"/>
    </xf>
    <xf numFmtId="177" fontId="9" fillId="0" borderId="1" xfId="0" applyNumberFormat="1" applyFont="1" applyFill="1" applyBorder="1" applyAlignment="1">
      <alignment horizontal="center"/>
    </xf>
    <xf numFmtId="177" fontId="0" fillId="0" borderId="1" xfId="0" applyNumberFormat="1" applyBorder="1">
      <alignment vertical="center"/>
    </xf>
    <xf numFmtId="10" fontId="9" fillId="0" borderId="1" xfId="0" applyNumberFormat="1" applyFont="1" applyFill="1" applyBorder="1" applyAlignment="1"/>
    <xf numFmtId="0" fontId="9" fillId="0" borderId="1" xfId="0" applyFont="1" applyFill="1" applyBorder="1" applyAlignment="1"/>
    <xf numFmtId="10" fontId="0" fillId="0" borderId="1" xfId="0" applyNumberFormat="1" applyBorder="1">
      <alignment vertical="center"/>
    </xf>
    <xf numFmtId="177" fontId="10" fillId="0" borderId="1" xfId="0" applyNumberFormat="1" applyFont="1" applyFill="1" applyBorder="1" applyAlignment="1">
      <alignment horizontal="center" vertical="center"/>
    </xf>
    <xf numFmtId="0" fontId="8" fillId="0" borderId="1" xfId="0" applyFont="1" applyFill="1" applyBorder="1" applyAlignment="1">
      <alignment horizontal="left" vertical="center"/>
    </xf>
    <xf numFmtId="0" fontId="10" fillId="0" borderId="1" xfId="0" applyFont="1" applyFill="1" applyBorder="1" applyAlignment="1">
      <alignment horizontal="center" vertical="center"/>
    </xf>
    <xf numFmtId="176" fontId="11" fillId="0" borderId="0" xfId="49" applyNumberFormat="1" applyFont="1" applyFill="1" applyAlignment="1">
      <alignment horizontal="left" vertical="center" wrapText="1"/>
    </xf>
    <xf numFmtId="176" fontId="11" fillId="0" borderId="0" xfId="49" applyNumberFormat="1" applyFont="1" applyFill="1" applyAlignment="1">
      <alignment vertical="center" wrapText="1"/>
    </xf>
    <xf numFmtId="10" fontId="8" fillId="0" borderId="1" xfId="0" applyNumberFormat="1" applyFont="1" applyFill="1" applyBorder="1" applyAlignment="1">
      <alignment horizontal="center" vertical="center"/>
    </xf>
    <xf numFmtId="177" fontId="2" fillId="0" borderId="0" xfId="0" applyNumberFormat="1" applyFont="1">
      <alignment vertical="center"/>
    </xf>
    <xf numFmtId="10" fontId="2" fillId="0" borderId="0" xfId="0" applyNumberFormat="1" applyFont="1" applyAlignment="1">
      <alignment horizontal="center" vertical="center"/>
    </xf>
    <xf numFmtId="0" fontId="2" fillId="0" borderId="0" xfId="0" applyFont="1" applyAlignment="1">
      <alignment horizontal="center" vertical="center"/>
    </xf>
    <xf numFmtId="177" fontId="11" fillId="0" borderId="0" xfId="49" applyNumberFormat="1" applyFont="1" applyFill="1" applyAlignment="1">
      <alignment horizontal="left" vertical="center" wrapText="1"/>
    </xf>
    <xf numFmtId="10" fontId="11" fillId="0" borderId="0" xfId="49" applyNumberFormat="1" applyFont="1" applyFill="1" applyAlignment="1">
      <alignment horizontal="left" vertical="center" wrapText="1"/>
    </xf>
    <xf numFmtId="177" fontId="11" fillId="0" borderId="0" xfId="49" applyNumberFormat="1" applyFont="1" applyFill="1" applyAlignment="1">
      <alignment vertical="center" wrapText="1"/>
    </xf>
    <xf numFmtId="10" fontId="11" fillId="0" borderId="0" xfId="49" applyNumberFormat="1" applyFont="1" applyFill="1" applyAlignment="1">
      <alignment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_Sheet1" xfId="49"/>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pageSetUpPr fitToPage="1"/>
  </sheetPr>
  <dimension ref="A1:V122"/>
  <sheetViews>
    <sheetView tabSelected="1" zoomScale="85" zoomScaleNormal="85" workbookViewId="0">
      <pane xSplit="4" ySplit="3" topLeftCell="E4" activePane="bottomRight" state="frozen"/>
      <selection/>
      <selection pane="topRight"/>
      <selection pane="bottomLeft"/>
      <selection pane="bottomRight" activeCell="B117" sqref="B117"/>
    </sheetView>
  </sheetViews>
  <sheetFormatPr defaultColWidth="8.89166666666667" defaultRowHeight="13.5"/>
  <cols>
    <col min="1" max="1" width="6.98333333333333" customWidth="1"/>
    <col min="2" max="2" width="117.5" customWidth="1"/>
    <col min="3" max="3" width="10.5" customWidth="1"/>
    <col min="4" max="4" width="34.375" customWidth="1"/>
    <col min="6" max="6" width="10.375" customWidth="1"/>
    <col min="8" max="8" width="9.375"/>
    <col min="10" max="10" width="10.875" customWidth="1"/>
    <col min="12" max="12" width="9.375"/>
    <col min="13" max="14" width="10.375" customWidth="1"/>
    <col min="15" max="15" width="10.5" customWidth="1"/>
    <col min="16" max="16" width="12.5" customWidth="1"/>
    <col min="17" max="17" width="17.15" style="4" customWidth="1"/>
    <col min="18" max="18" width="15.875" style="4" customWidth="1"/>
    <col min="19" max="19" width="12.625" style="5" customWidth="1"/>
    <col min="20" max="20" width="11.25" customWidth="1"/>
  </cols>
  <sheetData>
    <row r="1" ht="20.25" spans="1:2">
      <c r="A1" s="6" t="s">
        <v>0</v>
      </c>
      <c r="B1" s="7"/>
    </row>
    <row r="2" ht="22.5" spans="1:22">
      <c r="A2" s="8" t="s">
        <v>1</v>
      </c>
      <c r="B2" s="8"/>
      <c r="C2" s="8"/>
      <c r="D2" s="8"/>
      <c r="E2" s="8"/>
      <c r="F2" s="8"/>
      <c r="G2" s="8"/>
      <c r="H2" s="8"/>
      <c r="I2" s="8"/>
      <c r="J2" s="8"/>
      <c r="K2" s="8"/>
      <c r="L2" s="8"/>
      <c r="M2" s="8"/>
      <c r="N2" s="8"/>
      <c r="O2" s="8"/>
      <c r="P2" s="8"/>
      <c r="Q2" s="22"/>
      <c r="R2" s="22"/>
      <c r="S2" s="23"/>
      <c r="T2" s="8"/>
      <c r="U2" s="8"/>
      <c r="V2" s="8"/>
    </row>
    <row r="3" s="1" customFormat="1" ht="14.25" spans="1:22">
      <c r="A3" s="9" t="s">
        <v>2</v>
      </c>
      <c r="B3" s="9"/>
      <c r="C3" s="9"/>
      <c r="D3" s="9"/>
      <c r="E3" s="9"/>
      <c r="F3" s="9"/>
      <c r="G3" s="9"/>
      <c r="H3" s="9"/>
      <c r="I3" s="9"/>
      <c r="J3" s="9"/>
      <c r="K3" s="9"/>
      <c r="L3" s="9"/>
      <c r="M3" s="9"/>
      <c r="N3" s="9"/>
      <c r="O3" s="9"/>
      <c r="P3" s="9"/>
      <c r="Q3" s="24"/>
      <c r="R3" s="24" t="s">
        <v>3</v>
      </c>
      <c r="S3" s="25"/>
      <c r="T3" s="9"/>
      <c r="U3" s="26" t="s">
        <v>4</v>
      </c>
      <c r="V3" s="26"/>
    </row>
    <row r="4" ht="14.25" spans="1:22">
      <c r="A4" s="10" t="s">
        <v>5</v>
      </c>
      <c r="B4" s="10" t="s">
        <v>6</v>
      </c>
      <c r="C4" s="10" t="s">
        <v>7</v>
      </c>
      <c r="D4" s="10" t="s">
        <v>8</v>
      </c>
      <c r="E4" s="11" t="s">
        <v>9</v>
      </c>
      <c r="F4" s="12"/>
      <c r="G4" s="12"/>
      <c r="H4" s="12"/>
      <c r="I4" s="11" t="s">
        <v>10</v>
      </c>
      <c r="J4" s="12"/>
      <c r="K4" s="12"/>
      <c r="L4" s="21"/>
      <c r="M4" s="11" t="s">
        <v>11</v>
      </c>
      <c r="N4" s="12"/>
      <c r="O4" s="12"/>
      <c r="P4" s="21"/>
      <c r="Q4" s="27" t="s">
        <v>12</v>
      </c>
      <c r="R4" s="27"/>
      <c r="S4" s="28" t="s">
        <v>13</v>
      </c>
      <c r="T4" s="29" t="s">
        <v>14</v>
      </c>
      <c r="U4" s="29" t="s">
        <v>15</v>
      </c>
      <c r="V4" s="29" t="s">
        <v>16</v>
      </c>
    </row>
    <row r="5" spans="1:22">
      <c r="A5" s="10"/>
      <c r="B5" s="10"/>
      <c r="C5" s="10"/>
      <c r="D5" s="10"/>
      <c r="E5" s="13" t="s">
        <v>17</v>
      </c>
      <c r="F5" s="13" t="s">
        <v>18</v>
      </c>
      <c r="G5" s="13" t="s">
        <v>19</v>
      </c>
      <c r="H5" s="13" t="s">
        <v>20</v>
      </c>
      <c r="I5" s="13" t="s">
        <v>17</v>
      </c>
      <c r="J5" s="13" t="s">
        <v>18</v>
      </c>
      <c r="K5" s="13" t="s">
        <v>19</v>
      </c>
      <c r="L5" s="13" t="s">
        <v>20</v>
      </c>
      <c r="M5" s="13" t="s">
        <v>17</v>
      </c>
      <c r="N5" s="13" t="s">
        <v>18</v>
      </c>
      <c r="O5" s="13" t="s">
        <v>19</v>
      </c>
      <c r="P5" s="13" t="s">
        <v>20</v>
      </c>
      <c r="Q5" s="30" t="s">
        <v>21</v>
      </c>
      <c r="R5" s="30" t="s">
        <v>22</v>
      </c>
      <c r="S5" s="31"/>
      <c r="T5" s="32"/>
      <c r="U5" s="32"/>
      <c r="V5" s="32"/>
    </row>
    <row r="6" ht="14.25" spans="1:22">
      <c r="A6" s="14">
        <v>1</v>
      </c>
      <c r="B6" s="15" t="s">
        <v>23</v>
      </c>
      <c r="C6" s="14">
        <v>175</v>
      </c>
      <c r="D6" s="15" t="s">
        <v>24</v>
      </c>
      <c r="E6" s="16"/>
      <c r="F6" s="17">
        <v>2.5</v>
      </c>
      <c r="G6" s="16"/>
      <c r="H6" s="16"/>
      <c r="I6" s="16"/>
      <c r="J6" s="17">
        <v>2.5</v>
      </c>
      <c r="K6" s="16"/>
      <c r="L6" s="16"/>
      <c r="M6" s="16"/>
      <c r="N6" s="17">
        <v>2.5</v>
      </c>
      <c r="O6" s="16"/>
      <c r="P6" s="16"/>
      <c r="Q6" s="33"/>
      <c r="R6" s="34"/>
      <c r="S6" s="35">
        <f>N6/J6</f>
        <v>1</v>
      </c>
      <c r="T6" s="36">
        <v>98</v>
      </c>
      <c r="U6" s="36"/>
      <c r="V6" s="36"/>
    </row>
    <row r="7" ht="14.25" spans="1:22">
      <c r="A7" s="14">
        <v>2</v>
      </c>
      <c r="B7" s="15" t="s">
        <v>25</v>
      </c>
      <c r="C7" s="14">
        <v>176</v>
      </c>
      <c r="D7" s="15" t="s">
        <v>24</v>
      </c>
      <c r="E7" s="18">
        <v>5</v>
      </c>
      <c r="F7" s="16"/>
      <c r="G7" s="16"/>
      <c r="H7" s="16"/>
      <c r="I7" s="18">
        <v>5</v>
      </c>
      <c r="J7" s="16"/>
      <c r="K7" s="16"/>
      <c r="L7" s="16"/>
      <c r="M7" s="17">
        <v>0.558988</v>
      </c>
      <c r="N7" s="16"/>
      <c r="O7" s="16"/>
      <c r="P7" s="16"/>
      <c r="Q7" s="33">
        <f>I7-M7</f>
        <v>4.441012</v>
      </c>
      <c r="R7" s="34"/>
      <c r="S7" s="35">
        <f>M7/I7</f>
        <v>0.1117976</v>
      </c>
      <c r="T7" s="36">
        <v>95</v>
      </c>
      <c r="U7" s="36"/>
      <c r="V7" s="36"/>
    </row>
    <row r="8" ht="14.25" hidden="1" spans="1:22">
      <c r="A8" s="14">
        <v>3</v>
      </c>
      <c r="B8" s="15" t="s">
        <v>26</v>
      </c>
      <c r="C8" s="14">
        <v>177</v>
      </c>
      <c r="D8" s="15" t="s">
        <v>24</v>
      </c>
      <c r="E8" s="18"/>
      <c r="F8" s="19">
        <v>10</v>
      </c>
      <c r="G8" s="20"/>
      <c r="H8" s="20"/>
      <c r="I8" s="18"/>
      <c r="J8" s="19">
        <v>10</v>
      </c>
      <c r="K8" s="20"/>
      <c r="L8" s="20"/>
      <c r="M8" s="20"/>
      <c r="N8" s="19">
        <v>0</v>
      </c>
      <c r="O8" s="20"/>
      <c r="P8" s="20"/>
      <c r="Q8" s="34">
        <f>J8-N8</f>
        <v>10</v>
      </c>
      <c r="R8" s="34"/>
      <c r="S8" s="35">
        <f>N8/J8</f>
        <v>0</v>
      </c>
      <c r="T8" s="20"/>
      <c r="U8" s="36"/>
      <c r="V8" s="20"/>
    </row>
    <row r="9" ht="14.25" spans="1:22">
      <c r="A9" s="14">
        <v>4</v>
      </c>
      <c r="B9" s="15" t="s">
        <v>27</v>
      </c>
      <c r="C9" s="14">
        <v>178</v>
      </c>
      <c r="D9" s="15" t="s">
        <v>24</v>
      </c>
      <c r="E9" s="18"/>
      <c r="F9" s="19">
        <v>10</v>
      </c>
      <c r="G9" s="20"/>
      <c r="H9" s="20"/>
      <c r="I9" s="18"/>
      <c r="J9" s="19">
        <v>10</v>
      </c>
      <c r="K9" s="20"/>
      <c r="L9" s="20"/>
      <c r="M9" s="20"/>
      <c r="N9" s="19">
        <v>3.8</v>
      </c>
      <c r="O9" s="20"/>
      <c r="P9" s="20"/>
      <c r="Q9" s="34">
        <f>J9-N9</f>
        <v>6.2</v>
      </c>
      <c r="R9" s="34"/>
      <c r="S9" s="35">
        <f>N9/J9</f>
        <v>0.38</v>
      </c>
      <c r="T9" s="20">
        <v>95</v>
      </c>
      <c r="U9" s="36"/>
      <c r="V9" s="20"/>
    </row>
    <row r="10" ht="21" hidden="1" customHeight="1" spans="1:22">
      <c r="A10" s="14">
        <v>5</v>
      </c>
      <c r="B10" s="15" t="s">
        <v>28</v>
      </c>
      <c r="C10" s="14">
        <v>179</v>
      </c>
      <c r="D10" s="15" t="s">
        <v>24</v>
      </c>
      <c r="E10" s="18"/>
      <c r="F10" s="19">
        <v>15</v>
      </c>
      <c r="G10" s="20"/>
      <c r="H10" s="20"/>
      <c r="I10" s="18"/>
      <c r="J10" s="19">
        <v>15</v>
      </c>
      <c r="K10" s="20"/>
      <c r="L10" s="20"/>
      <c r="M10" s="20"/>
      <c r="N10" s="19">
        <v>0</v>
      </c>
      <c r="O10" s="20"/>
      <c r="P10" s="20"/>
      <c r="Q10" s="34">
        <f>J10-N10</f>
        <v>15</v>
      </c>
      <c r="R10" s="34"/>
      <c r="S10" s="35">
        <f>N10/J10</f>
        <v>0</v>
      </c>
      <c r="T10" s="20"/>
      <c r="U10" s="36"/>
      <c r="V10" s="20"/>
    </row>
    <row r="11" ht="14.25" spans="1:22">
      <c r="A11" s="14">
        <v>6</v>
      </c>
      <c r="B11" s="15" t="s">
        <v>29</v>
      </c>
      <c r="C11" s="14">
        <v>180</v>
      </c>
      <c r="D11" s="15" t="s">
        <v>24</v>
      </c>
      <c r="E11" s="18">
        <v>15</v>
      </c>
      <c r="F11" s="20"/>
      <c r="G11" s="20"/>
      <c r="H11" s="20"/>
      <c r="I11" s="18">
        <v>15</v>
      </c>
      <c r="J11" s="20"/>
      <c r="K11" s="20"/>
      <c r="L11" s="20"/>
      <c r="M11" s="19">
        <v>5.5821</v>
      </c>
      <c r="N11" s="20"/>
      <c r="O11" s="20"/>
      <c r="P11" s="20"/>
      <c r="Q11" s="34">
        <f>I11-M11</f>
        <v>9.4179</v>
      </c>
      <c r="R11" s="34"/>
      <c r="S11" s="35">
        <f>M11/I11</f>
        <v>0.37214</v>
      </c>
      <c r="T11" s="20">
        <v>97</v>
      </c>
      <c r="U11" s="36"/>
      <c r="V11" s="20"/>
    </row>
    <row r="12" ht="14.25" hidden="1" spans="1:22">
      <c r="A12" s="14">
        <v>7</v>
      </c>
      <c r="B12" s="15" t="s">
        <v>30</v>
      </c>
      <c r="C12" s="14">
        <v>181</v>
      </c>
      <c r="D12" s="15" t="s">
        <v>24</v>
      </c>
      <c r="E12" s="18"/>
      <c r="F12" s="19">
        <v>25</v>
      </c>
      <c r="G12" s="20"/>
      <c r="H12" s="20"/>
      <c r="I12" s="18"/>
      <c r="J12" s="19">
        <v>25</v>
      </c>
      <c r="K12" s="20"/>
      <c r="L12" s="20"/>
      <c r="M12" s="20"/>
      <c r="N12" s="19">
        <v>0</v>
      </c>
      <c r="O12" s="20"/>
      <c r="P12" s="20"/>
      <c r="Q12" s="34">
        <f>J12-N12</f>
        <v>25</v>
      </c>
      <c r="R12" s="34"/>
      <c r="S12" s="35">
        <f>N12/J12</f>
        <v>0</v>
      </c>
      <c r="T12" s="20"/>
      <c r="U12" s="36"/>
      <c r="V12" s="20"/>
    </row>
    <row r="13" ht="14.25" spans="1:22">
      <c r="A13" s="14">
        <v>8</v>
      </c>
      <c r="B13" s="15" t="s">
        <v>31</v>
      </c>
      <c r="C13" s="14">
        <v>182</v>
      </c>
      <c r="D13" s="15" t="s">
        <v>24</v>
      </c>
      <c r="E13" s="18"/>
      <c r="F13" s="20"/>
      <c r="G13" s="19">
        <v>38.91</v>
      </c>
      <c r="H13" s="20"/>
      <c r="I13" s="18"/>
      <c r="J13" s="20"/>
      <c r="K13" s="19">
        <v>38.91</v>
      </c>
      <c r="L13" s="20"/>
      <c r="M13" s="20"/>
      <c r="N13" s="20"/>
      <c r="O13" s="19">
        <v>38.91</v>
      </c>
      <c r="P13" s="20"/>
      <c r="Q13" s="34"/>
      <c r="R13" s="34"/>
      <c r="S13" s="37">
        <f>O13/K13</f>
        <v>1</v>
      </c>
      <c r="T13" s="20">
        <v>99</v>
      </c>
      <c r="U13" s="36"/>
      <c r="V13" s="20"/>
    </row>
    <row r="14" ht="14.25" spans="1:22">
      <c r="A14" s="14">
        <v>9</v>
      </c>
      <c r="B14" s="15" t="s">
        <v>32</v>
      </c>
      <c r="C14" s="14">
        <v>183</v>
      </c>
      <c r="D14" s="15" t="s">
        <v>24</v>
      </c>
      <c r="E14" s="18"/>
      <c r="F14" s="19">
        <v>40</v>
      </c>
      <c r="G14" s="20"/>
      <c r="H14" s="20"/>
      <c r="I14" s="18"/>
      <c r="J14" s="19">
        <v>40</v>
      </c>
      <c r="K14" s="20"/>
      <c r="L14" s="20"/>
      <c r="M14" s="20"/>
      <c r="N14" s="19">
        <v>30.25066</v>
      </c>
      <c r="O14" s="20"/>
      <c r="P14" s="20"/>
      <c r="Q14" s="34">
        <f>J14-N14</f>
        <v>9.74934</v>
      </c>
      <c r="R14" s="34"/>
      <c r="S14" s="35">
        <f>N14/J14</f>
        <v>0.7562665</v>
      </c>
      <c r="T14" s="20">
        <v>99.3</v>
      </c>
      <c r="U14" s="36"/>
      <c r="V14" s="20"/>
    </row>
    <row r="15" ht="14.25" spans="1:22">
      <c r="A15" s="14">
        <v>10</v>
      </c>
      <c r="B15" s="15" t="s">
        <v>33</v>
      </c>
      <c r="C15" s="14">
        <v>185</v>
      </c>
      <c r="D15" s="15" t="s">
        <v>24</v>
      </c>
      <c r="E15" s="18"/>
      <c r="F15" s="20"/>
      <c r="G15" s="19">
        <v>45</v>
      </c>
      <c r="H15" s="20"/>
      <c r="I15" s="18"/>
      <c r="J15" s="20"/>
      <c r="K15" s="19">
        <v>45</v>
      </c>
      <c r="L15" s="20"/>
      <c r="M15" s="20"/>
      <c r="N15" s="20"/>
      <c r="O15" s="19">
        <v>39.4</v>
      </c>
      <c r="P15" s="20"/>
      <c r="Q15" s="34">
        <f>K15-O15</f>
        <v>5.6</v>
      </c>
      <c r="R15" s="34"/>
      <c r="S15" s="37">
        <f>O15/K15</f>
        <v>0.875555555555556</v>
      </c>
      <c r="T15" s="20">
        <v>97</v>
      </c>
      <c r="U15" s="36"/>
      <c r="V15" s="20"/>
    </row>
    <row r="16" ht="14.25" spans="1:22">
      <c r="A16" s="14">
        <v>11</v>
      </c>
      <c r="B16" s="15" t="s">
        <v>34</v>
      </c>
      <c r="C16" s="14">
        <v>186</v>
      </c>
      <c r="D16" s="15" t="s">
        <v>24</v>
      </c>
      <c r="E16" s="18">
        <v>45</v>
      </c>
      <c r="F16" s="20"/>
      <c r="G16" s="20"/>
      <c r="H16" s="20"/>
      <c r="I16" s="18">
        <v>45</v>
      </c>
      <c r="J16" s="20"/>
      <c r="K16" s="20"/>
      <c r="L16" s="20"/>
      <c r="M16" s="19">
        <v>45</v>
      </c>
      <c r="N16" s="20"/>
      <c r="O16" s="20"/>
      <c r="P16" s="20"/>
      <c r="Q16" s="34"/>
      <c r="R16" s="34"/>
      <c r="S16" s="35">
        <f>M16/I16</f>
        <v>1</v>
      </c>
      <c r="T16" s="20">
        <v>99</v>
      </c>
      <c r="U16" s="36"/>
      <c r="V16" s="20"/>
    </row>
    <row r="17" ht="14.25" hidden="1" spans="1:22">
      <c r="A17" s="14">
        <v>12</v>
      </c>
      <c r="B17" s="15" t="s">
        <v>35</v>
      </c>
      <c r="C17" s="14">
        <v>187</v>
      </c>
      <c r="D17" s="15" t="s">
        <v>24</v>
      </c>
      <c r="E17" s="18"/>
      <c r="F17" s="20"/>
      <c r="G17" s="19">
        <v>86</v>
      </c>
      <c r="H17" s="20"/>
      <c r="I17" s="18"/>
      <c r="J17" s="20"/>
      <c r="K17" s="19">
        <v>86</v>
      </c>
      <c r="L17" s="20"/>
      <c r="M17" s="20"/>
      <c r="N17" s="20"/>
      <c r="O17" s="19">
        <v>0</v>
      </c>
      <c r="P17" s="20"/>
      <c r="Q17" s="34">
        <f>K17-O17</f>
        <v>86</v>
      </c>
      <c r="R17" s="34"/>
      <c r="S17" s="37">
        <f>O17/K17</f>
        <v>0</v>
      </c>
      <c r="T17" s="20"/>
      <c r="U17" s="36"/>
      <c r="V17" s="20"/>
    </row>
    <row r="18" ht="14.25" spans="1:22">
      <c r="A18" s="14">
        <v>13</v>
      </c>
      <c r="B18" s="15" t="s">
        <v>36</v>
      </c>
      <c r="C18" s="14">
        <v>188</v>
      </c>
      <c r="D18" s="15" t="s">
        <v>24</v>
      </c>
      <c r="E18" s="18">
        <v>100</v>
      </c>
      <c r="F18" s="20"/>
      <c r="G18" s="20"/>
      <c r="H18" s="20"/>
      <c r="I18" s="18">
        <v>100</v>
      </c>
      <c r="J18" s="20"/>
      <c r="K18" s="20"/>
      <c r="L18" s="20"/>
      <c r="M18" s="19">
        <v>100</v>
      </c>
      <c r="N18" s="20"/>
      <c r="O18" s="20"/>
      <c r="P18" s="20"/>
      <c r="Q18" s="34"/>
      <c r="R18" s="34"/>
      <c r="S18" s="35">
        <f>M18/I18</f>
        <v>1</v>
      </c>
      <c r="T18" s="20">
        <v>99.5</v>
      </c>
      <c r="U18" s="36"/>
      <c r="V18" s="20"/>
    </row>
    <row r="19" ht="14.25" spans="1:22">
      <c r="A19" s="14">
        <v>14</v>
      </c>
      <c r="B19" s="15" t="s">
        <v>37</v>
      </c>
      <c r="C19" s="14">
        <v>190</v>
      </c>
      <c r="D19" s="15" t="s">
        <v>24</v>
      </c>
      <c r="E19" s="18"/>
      <c r="F19" s="19">
        <v>162</v>
      </c>
      <c r="G19" s="20"/>
      <c r="H19" s="20"/>
      <c r="I19" s="18"/>
      <c r="J19" s="19">
        <v>162</v>
      </c>
      <c r="K19" s="20"/>
      <c r="L19" s="20"/>
      <c r="M19" s="20"/>
      <c r="N19" s="19">
        <v>162</v>
      </c>
      <c r="O19" s="20"/>
      <c r="P19" s="20"/>
      <c r="Q19" s="34"/>
      <c r="R19" s="34"/>
      <c r="S19" s="35">
        <f>N19/J19</f>
        <v>1</v>
      </c>
      <c r="T19" s="20">
        <v>98.5</v>
      </c>
      <c r="U19" s="36"/>
      <c r="V19" s="20"/>
    </row>
    <row r="20" ht="14.25" spans="1:22">
      <c r="A20" s="14">
        <v>15</v>
      </c>
      <c r="B20" s="15" t="s">
        <v>38</v>
      </c>
      <c r="C20" s="14">
        <v>191</v>
      </c>
      <c r="D20" s="15" t="s">
        <v>24</v>
      </c>
      <c r="E20" s="18"/>
      <c r="F20" s="19">
        <v>195</v>
      </c>
      <c r="G20" s="20"/>
      <c r="H20" s="20"/>
      <c r="I20" s="18"/>
      <c r="J20" s="19">
        <v>195</v>
      </c>
      <c r="K20" s="20"/>
      <c r="L20" s="20"/>
      <c r="M20" s="20"/>
      <c r="N20" s="19">
        <v>194.559</v>
      </c>
      <c r="O20" s="20"/>
      <c r="P20" s="20"/>
      <c r="Q20" s="34">
        <f>J20-N20</f>
        <v>0.441000000000003</v>
      </c>
      <c r="R20" s="34"/>
      <c r="S20" s="35">
        <f>N20/J20</f>
        <v>0.997738461538462</v>
      </c>
      <c r="T20" s="20">
        <v>98</v>
      </c>
      <c r="U20" s="36"/>
      <c r="V20" s="20"/>
    </row>
    <row r="21" ht="14.25" spans="1:22">
      <c r="A21" s="14">
        <v>16</v>
      </c>
      <c r="B21" s="15" t="s">
        <v>39</v>
      </c>
      <c r="C21" s="14">
        <v>192</v>
      </c>
      <c r="D21" s="15" t="s">
        <v>24</v>
      </c>
      <c r="E21" s="18"/>
      <c r="F21" s="19">
        <v>330</v>
      </c>
      <c r="G21" s="20"/>
      <c r="H21" s="20"/>
      <c r="I21" s="18"/>
      <c r="J21" s="19">
        <v>330</v>
      </c>
      <c r="K21" s="20"/>
      <c r="L21" s="20"/>
      <c r="M21" s="20"/>
      <c r="N21" s="19">
        <v>329.968</v>
      </c>
      <c r="O21" s="20"/>
      <c r="P21" s="20"/>
      <c r="Q21" s="34">
        <f>J21-N21</f>
        <v>0.0319999999999823</v>
      </c>
      <c r="R21" s="34"/>
      <c r="S21" s="35">
        <f>N21/J21</f>
        <v>0.99990303030303</v>
      </c>
      <c r="T21" s="20">
        <v>98.7</v>
      </c>
      <c r="U21" s="36"/>
      <c r="V21" s="20"/>
    </row>
    <row r="22" ht="14.25" spans="1:22">
      <c r="A22" s="14">
        <v>17</v>
      </c>
      <c r="B22" s="15" t="s">
        <v>40</v>
      </c>
      <c r="C22" s="14">
        <v>193</v>
      </c>
      <c r="D22" s="15" t="s">
        <v>24</v>
      </c>
      <c r="E22" s="18">
        <v>420</v>
      </c>
      <c r="F22" s="20"/>
      <c r="G22" s="20"/>
      <c r="H22" s="20"/>
      <c r="I22" s="18">
        <v>420</v>
      </c>
      <c r="J22" s="20"/>
      <c r="K22" s="20"/>
      <c r="L22" s="20"/>
      <c r="M22" s="19">
        <v>420</v>
      </c>
      <c r="N22" s="20"/>
      <c r="O22" s="20"/>
      <c r="P22" s="20"/>
      <c r="Q22" s="34"/>
      <c r="R22" s="34"/>
      <c r="S22" s="35">
        <f>M22/I22</f>
        <v>1</v>
      </c>
      <c r="T22" s="20">
        <v>98.5</v>
      </c>
      <c r="U22" s="36"/>
      <c r="V22" s="20"/>
    </row>
    <row r="23" ht="14.25" hidden="1" spans="1:22">
      <c r="A23" s="14">
        <v>18</v>
      </c>
      <c r="B23" s="15" t="s">
        <v>41</v>
      </c>
      <c r="C23" s="14">
        <v>194</v>
      </c>
      <c r="D23" s="15" t="s">
        <v>24</v>
      </c>
      <c r="E23" s="18"/>
      <c r="F23" s="19">
        <v>430</v>
      </c>
      <c r="G23" s="20"/>
      <c r="H23" s="20"/>
      <c r="I23" s="18"/>
      <c r="J23" s="19">
        <v>430</v>
      </c>
      <c r="K23" s="20"/>
      <c r="L23" s="20"/>
      <c r="M23" s="20"/>
      <c r="N23" s="19">
        <v>0</v>
      </c>
      <c r="O23" s="20"/>
      <c r="P23" s="20"/>
      <c r="Q23" s="34">
        <f>J23-N23</f>
        <v>430</v>
      </c>
      <c r="R23" s="34"/>
      <c r="S23" s="35">
        <f>N23/J23</f>
        <v>0</v>
      </c>
      <c r="T23" s="20"/>
      <c r="U23" s="36"/>
      <c r="V23" s="20"/>
    </row>
    <row r="24" ht="14.25" spans="1:22">
      <c r="A24" s="14">
        <v>19</v>
      </c>
      <c r="B24" s="15" t="s">
        <v>42</v>
      </c>
      <c r="C24" s="14">
        <v>195</v>
      </c>
      <c r="D24" s="15" t="s">
        <v>24</v>
      </c>
      <c r="E24" s="18"/>
      <c r="F24" s="20"/>
      <c r="G24" s="19">
        <v>492.1</v>
      </c>
      <c r="H24" s="20"/>
      <c r="I24" s="18"/>
      <c r="J24" s="20"/>
      <c r="K24" s="19">
        <v>492.1</v>
      </c>
      <c r="L24" s="20"/>
      <c r="M24" s="20"/>
      <c r="N24" s="20"/>
      <c r="O24" s="19">
        <v>492.068</v>
      </c>
      <c r="P24" s="20"/>
      <c r="Q24" s="34">
        <f>K24-O24</f>
        <v>0.0320000000000391</v>
      </c>
      <c r="R24" s="34"/>
      <c r="S24" s="37">
        <f>O24/K24</f>
        <v>0.999934972566551</v>
      </c>
      <c r="T24" s="20">
        <v>98.7</v>
      </c>
      <c r="U24" s="36"/>
      <c r="V24" s="20"/>
    </row>
    <row r="25" ht="14.25" spans="1:22">
      <c r="A25" s="14">
        <v>20</v>
      </c>
      <c r="B25" s="15" t="s">
        <v>43</v>
      </c>
      <c r="C25" s="14">
        <v>196</v>
      </c>
      <c r="D25" s="15" t="s">
        <v>24</v>
      </c>
      <c r="E25" s="18"/>
      <c r="F25" s="20"/>
      <c r="G25" s="19">
        <v>891</v>
      </c>
      <c r="H25" s="20"/>
      <c r="I25" s="18"/>
      <c r="J25" s="20"/>
      <c r="K25" s="19">
        <v>891</v>
      </c>
      <c r="L25" s="20"/>
      <c r="M25" s="20"/>
      <c r="N25" s="20"/>
      <c r="O25" s="19">
        <v>891</v>
      </c>
      <c r="P25" s="20"/>
      <c r="Q25" s="34"/>
      <c r="R25" s="34"/>
      <c r="S25" s="37">
        <f>O25/K25</f>
        <v>1</v>
      </c>
      <c r="T25" s="20">
        <v>98.5</v>
      </c>
      <c r="U25" s="36"/>
      <c r="V25" s="20"/>
    </row>
    <row r="26" ht="14.25" spans="1:22">
      <c r="A26" s="14">
        <v>21</v>
      </c>
      <c r="B26" s="15" t="s">
        <v>44</v>
      </c>
      <c r="C26" s="14">
        <v>197</v>
      </c>
      <c r="D26" s="15" t="s">
        <v>24</v>
      </c>
      <c r="E26" s="18">
        <v>2872</v>
      </c>
      <c r="F26" s="20"/>
      <c r="G26" s="20"/>
      <c r="H26" s="20"/>
      <c r="I26" s="18">
        <v>2872</v>
      </c>
      <c r="J26" s="20"/>
      <c r="K26" s="20"/>
      <c r="L26" s="20"/>
      <c r="M26" s="19">
        <v>2871.5939</v>
      </c>
      <c r="N26" s="20"/>
      <c r="O26" s="20"/>
      <c r="P26" s="20"/>
      <c r="Q26" s="34">
        <f>I26-M26</f>
        <v>0.406100000000151</v>
      </c>
      <c r="R26" s="34"/>
      <c r="S26" s="35">
        <f>M26/I26</f>
        <v>0.999858600278551</v>
      </c>
      <c r="T26" s="20">
        <v>98</v>
      </c>
      <c r="U26" s="36"/>
      <c r="V26" s="20"/>
    </row>
    <row r="27" ht="14.25" hidden="1" spans="1:22">
      <c r="A27" s="14">
        <v>22</v>
      </c>
      <c r="B27" s="15" t="s">
        <v>45</v>
      </c>
      <c r="C27" s="14">
        <v>198</v>
      </c>
      <c r="D27" s="15" t="s">
        <v>24</v>
      </c>
      <c r="E27" s="20"/>
      <c r="F27" s="20"/>
      <c r="G27" s="20"/>
      <c r="H27" s="18">
        <v>1.5</v>
      </c>
      <c r="I27" s="20"/>
      <c r="J27" s="20"/>
      <c r="K27" s="20"/>
      <c r="L27" s="18">
        <v>1.5</v>
      </c>
      <c r="M27" s="20"/>
      <c r="N27" s="20"/>
      <c r="O27" s="20"/>
      <c r="P27" s="18">
        <v>0</v>
      </c>
      <c r="Q27" s="34"/>
      <c r="R27" s="38">
        <v>1.5</v>
      </c>
      <c r="S27" s="37">
        <f>P27/L27</f>
        <v>0</v>
      </c>
      <c r="T27" s="20"/>
      <c r="U27" s="36"/>
      <c r="V27" s="20"/>
    </row>
    <row r="28" ht="14.25" hidden="1" spans="1:22">
      <c r="A28" s="14">
        <v>23</v>
      </c>
      <c r="B28" s="15" t="s">
        <v>46</v>
      </c>
      <c r="C28" s="14">
        <v>199</v>
      </c>
      <c r="D28" s="15" t="s">
        <v>24</v>
      </c>
      <c r="E28" s="20"/>
      <c r="F28" s="20"/>
      <c r="G28" s="20"/>
      <c r="H28" s="18">
        <v>2</v>
      </c>
      <c r="I28" s="20"/>
      <c r="J28" s="20"/>
      <c r="K28" s="20"/>
      <c r="L28" s="18">
        <v>2</v>
      </c>
      <c r="M28" s="20"/>
      <c r="N28" s="20"/>
      <c r="O28" s="20"/>
      <c r="P28" s="18">
        <v>0</v>
      </c>
      <c r="Q28" s="34"/>
      <c r="R28" s="38">
        <v>2</v>
      </c>
      <c r="S28" s="37">
        <f t="shared" ref="S28:S53" si="0">P28/L28</f>
        <v>0</v>
      </c>
      <c r="T28" s="20"/>
      <c r="U28" s="36"/>
      <c r="V28" s="20"/>
    </row>
    <row r="29" ht="14.25" spans="1:22">
      <c r="A29" s="14">
        <v>24</v>
      </c>
      <c r="B29" s="15" t="s">
        <v>47</v>
      </c>
      <c r="C29" s="14">
        <v>201</v>
      </c>
      <c r="D29" s="15" t="s">
        <v>24</v>
      </c>
      <c r="E29" s="20"/>
      <c r="F29" s="20"/>
      <c r="G29" s="20"/>
      <c r="H29" s="18">
        <v>5</v>
      </c>
      <c r="I29" s="20"/>
      <c r="J29" s="20"/>
      <c r="K29" s="20"/>
      <c r="L29" s="18">
        <v>5</v>
      </c>
      <c r="M29" s="20"/>
      <c r="N29" s="20"/>
      <c r="O29" s="20"/>
      <c r="P29" s="18">
        <v>0.7108</v>
      </c>
      <c r="Q29" s="34"/>
      <c r="R29" s="38">
        <v>4.2892</v>
      </c>
      <c r="S29" s="37">
        <f t="shared" si="0"/>
        <v>0.14216</v>
      </c>
      <c r="T29" s="20">
        <v>95</v>
      </c>
      <c r="U29" s="36"/>
      <c r="V29" s="20"/>
    </row>
    <row r="30" ht="14.25" spans="1:22">
      <c r="A30" s="14">
        <v>25</v>
      </c>
      <c r="B30" s="15" t="s">
        <v>48</v>
      </c>
      <c r="C30" s="14">
        <v>202</v>
      </c>
      <c r="D30" s="15" t="s">
        <v>24</v>
      </c>
      <c r="E30" s="20"/>
      <c r="F30" s="20"/>
      <c r="G30" s="20"/>
      <c r="H30" s="18">
        <v>5</v>
      </c>
      <c r="I30" s="20"/>
      <c r="J30" s="20"/>
      <c r="K30" s="20"/>
      <c r="L30" s="18">
        <v>5</v>
      </c>
      <c r="M30" s="20"/>
      <c r="N30" s="20"/>
      <c r="O30" s="20"/>
      <c r="P30" s="18">
        <v>1.008536</v>
      </c>
      <c r="Q30" s="34"/>
      <c r="R30" s="38">
        <v>3.991464</v>
      </c>
      <c r="S30" s="37">
        <f t="shared" si="0"/>
        <v>0.2017072</v>
      </c>
      <c r="T30" s="20">
        <v>97</v>
      </c>
      <c r="U30" s="36"/>
      <c r="V30" s="20"/>
    </row>
    <row r="31" ht="14.25" spans="1:22">
      <c r="A31" s="14">
        <v>26</v>
      </c>
      <c r="B31" s="15" t="s">
        <v>49</v>
      </c>
      <c r="C31" s="14">
        <v>204</v>
      </c>
      <c r="D31" s="15" t="s">
        <v>24</v>
      </c>
      <c r="E31" s="20"/>
      <c r="F31" s="20"/>
      <c r="G31" s="20"/>
      <c r="H31" s="18">
        <v>5.48522</v>
      </c>
      <c r="I31" s="20"/>
      <c r="J31" s="20"/>
      <c r="K31" s="20"/>
      <c r="L31" s="18">
        <v>5.48522</v>
      </c>
      <c r="M31" s="20"/>
      <c r="N31" s="20"/>
      <c r="O31" s="20"/>
      <c r="P31" s="18">
        <v>5.48522</v>
      </c>
      <c r="Q31" s="34"/>
      <c r="R31" s="38"/>
      <c r="S31" s="37">
        <f t="shared" si="0"/>
        <v>1</v>
      </c>
      <c r="T31" s="20">
        <v>98.5</v>
      </c>
      <c r="U31" s="36"/>
      <c r="V31" s="20"/>
    </row>
    <row r="32" ht="14.25" spans="1:22">
      <c r="A32" s="14">
        <v>27</v>
      </c>
      <c r="B32" s="15" t="s">
        <v>50</v>
      </c>
      <c r="C32" s="14">
        <v>205</v>
      </c>
      <c r="D32" s="15" t="s">
        <v>24</v>
      </c>
      <c r="E32" s="20"/>
      <c r="F32" s="20"/>
      <c r="G32" s="20"/>
      <c r="H32" s="18">
        <v>6.9</v>
      </c>
      <c r="I32" s="20"/>
      <c r="J32" s="20"/>
      <c r="K32" s="20"/>
      <c r="L32" s="18">
        <v>6.9</v>
      </c>
      <c r="M32" s="20"/>
      <c r="N32" s="20"/>
      <c r="O32" s="20"/>
      <c r="P32" s="18">
        <v>2.88</v>
      </c>
      <c r="Q32" s="34"/>
      <c r="R32" s="38">
        <v>4.02</v>
      </c>
      <c r="S32" s="37">
        <f t="shared" si="0"/>
        <v>0.417391304347826</v>
      </c>
      <c r="T32" s="20">
        <v>92</v>
      </c>
      <c r="U32" s="36"/>
      <c r="V32" s="20"/>
    </row>
    <row r="33" ht="14.25" hidden="1" spans="1:22">
      <c r="A33" s="14">
        <v>28</v>
      </c>
      <c r="B33" s="15" t="s">
        <v>51</v>
      </c>
      <c r="C33" s="14">
        <v>206</v>
      </c>
      <c r="D33" s="15" t="s">
        <v>24</v>
      </c>
      <c r="E33" s="20"/>
      <c r="F33" s="20"/>
      <c r="G33" s="20"/>
      <c r="H33" s="18">
        <v>7.353</v>
      </c>
      <c r="I33" s="20"/>
      <c r="J33" s="20"/>
      <c r="K33" s="20"/>
      <c r="L33" s="18">
        <v>7.353</v>
      </c>
      <c r="M33" s="20"/>
      <c r="N33" s="20"/>
      <c r="O33" s="20"/>
      <c r="P33" s="18">
        <v>0</v>
      </c>
      <c r="Q33" s="34"/>
      <c r="R33" s="38">
        <v>7.353</v>
      </c>
      <c r="S33" s="37">
        <f t="shared" si="0"/>
        <v>0</v>
      </c>
      <c r="T33" s="20"/>
      <c r="U33" s="36"/>
      <c r="V33" s="20"/>
    </row>
    <row r="34" ht="14.25" spans="1:22">
      <c r="A34" s="14">
        <v>29</v>
      </c>
      <c r="B34" s="15" t="s">
        <v>52</v>
      </c>
      <c r="C34" s="14">
        <v>207</v>
      </c>
      <c r="D34" s="15" t="s">
        <v>24</v>
      </c>
      <c r="E34" s="20"/>
      <c r="F34" s="20"/>
      <c r="G34" s="20"/>
      <c r="H34" s="18">
        <v>10</v>
      </c>
      <c r="I34" s="20"/>
      <c r="J34" s="20"/>
      <c r="K34" s="20"/>
      <c r="L34" s="18">
        <v>10</v>
      </c>
      <c r="M34" s="20"/>
      <c r="N34" s="20"/>
      <c r="O34" s="20"/>
      <c r="P34" s="18">
        <v>1.34</v>
      </c>
      <c r="Q34" s="34"/>
      <c r="R34" s="38">
        <v>8.66</v>
      </c>
      <c r="S34" s="37">
        <f t="shared" si="0"/>
        <v>0.134</v>
      </c>
      <c r="T34" s="20">
        <v>98.5</v>
      </c>
      <c r="U34" s="36"/>
      <c r="V34" s="20"/>
    </row>
    <row r="35" ht="14.25" spans="1:22">
      <c r="A35" s="14">
        <v>30</v>
      </c>
      <c r="B35" s="15" t="s">
        <v>53</v>
      </c>
      <c r="C35" s="14">
        <v>208</v>
      </c>
      <c r="D35" s="15" t="s">
        <v>24</v>
      </c>
      <c r="E35" s="20"/>
      <c r="F35" s="20"/>
      <c r="G35" s="20"/>
      <c r="H35" s="18">
        <v>50.2</v>
      </c>
      <c r="I35" s="20"/>
      <c r="J35" s="20"/>
      <c r="K35" s="20"/>
      <c r="L35" s="18">
        <v>50.2</v>
      </c>
      <c r="M35" s="20"/>
      <c r="N35" s="20"/>
      <c r="O35" s="20"/>
      <c r="P35" s="18">
        <v>49.31306</v>
      </c>
      <c r="Q35" s="34"/>
      <c r="R35" s="38">
        <v>0.88694</v>
      </c>
      <c r="S35" s="37">
        <f t="shared" si="0"/>
        <v>0.98233187250996</v>
      </c>
      <c r="T35" s="20">
        <v>97.8</v>
      </c>
      <c r="U35" s="36"/>
      <c r="V35" s="20"/>
    </row>
    <row r="36" ht="14.25" spans="1:22">
      <c r="A36" s="14">
        <v>31</v>
      </c>
      <c r="B36" s="15" t="s">
        <v>54</v>
      </c>
      <c r="C36" s="14">
        <v>209</v>
      </c>
      <c r="D36" s="15" t="s">
        <v>24</v>
      </c>
      <c r="E36" s="20"/>
      <c r="F36" s="20"/>
      <c r="G36" s="20"/>
      <c r="H36" s="18">
        <v>14.56</v>
      </c>
      <c r="I36" s="20"/>
      <c r="J36" s="20"/>
      <c r="K36" s="20"/>
      <c r="L36" s="18">
        <v>14.56</v>
      </c>
      <c r="M36" s="20"/>
      <c r="N36" s="20"/>
      <c r="O36" s="20"/>
      <c r="P36" s="18">
        <v>14.553</v>
      </c>
      <c r="Q36" s="34"/>
      <c r="R36" s="38">
        <v>0.007</v>
      </c>
      <c r="S36" s="37">
        <f t="shared" si="0"/>
        <v>0.999519230769231</v>
      </c>
      <c r="T36" s="20">
        <v>99</v>
      </c>
      <c r="U36" s="36"/>
      <c r="V36" s="20"/>
    </row>
    <row r="37" ht="14.25" spans="1:22">
      <c r="A37" s="14">
        <v>32</v>
      </c>
      <c r="B37" s="15" t="s">
        <v>55</v>
      </c>
      <c r="C37" s="14">
        <v>210</v>
      </c>
      <c r="D37" s="15" t="s">
        <v>24</v>
      </c>
      <c r="E37" s="20"/>
      <c r="F37" s="20"/>
      <c r="G37" s="20"/>
      <c r="H37" s="18">
        <v>16.85</v>
      </c>
      <c r="I37" s="20"/>
      <c r="J37" s="20"/>
      <c r="K37" s="20"/>
      <c r="L37" s="18">
        <v>16.85</v>
      </c>
      <c r="M37" s="20"/>
      <c r="N37" s="20"/>
      <c r="O37" s="20"/>
      <c r="P37" s="18">
        <v>16.85</v>
      </c>
      <c r="Q37" s="34"/>
      <c r="R37" s="38"/>
      <c r="S37" s="37">
        <f t="shared" si="0"/>
        <v>1</v>
      </c>
      <c r="T37" s="20">
        <v>100</v>
      </c>
      <c r="U37" s="36"/>
      <c r="V37" s="20"/>
    </row>
    <row r="38" ht="14.25" spans="1:22">
      <c r="A38" s="14">
        <v>33</v>
      </c>
      <c r="B38" s="15" t="s">
        <v>56</v>
      </c>
      <c r="C38" s="14">
        <v>211</v>
      </c>
      <c r="D38" s="15" t="s">
        <v>24</v>
      </c>
      <c r="E38" s="20"/>
      <c r="F38" s="20"/>
      <c r="G38" s="20"/>
      <c r="H38" s="18">
        <v>20</v>
      </c>
      <c r="I38" s="20"/>
      <c r="J38" s="20"/>
      <c r="K38" s="20"/>
      <c r="L38" s="18">
        <v>20</v>
      </c>
      <c r="M38" s="20"/>
      <c r="N38" s="20"/>
      <c r="O38" s="20"/>
      <c r="P38" s="18">
        <v>20</v>
      </c>
      <c r="Q38" s="34"/>
      <c r="R38" s="38"/>
      <c r="S38" s="37">
        <f t="shared" si="0"/>
        <v>1</v>
      </c>
      <c r="T38" s="20">
        <v>98</v>
      </c>
      <c r="U38" s="36"/>
      <c r="V38" s="20"/>
    </row>
    <row r="39" ht="14.25" spans="1:22">
      <c r="A39" s="14">
        <v>34</v>
      </c>
      <c r="B39" s="15" t="s">
        <v>57</v>
      </c>
      <c r="C39" s="14">
        <v>212</v>
      </c>
      <c r="D39" s="15" t="s">
        <v>24</v>
      </c>
      <c r="E39" s="20"/>
      <c r="F39" s="20"/>
      <c r="G39" s="20"/>
      <c r="H39" s="18">
        <v>26.5</v>
      </c>
      <c r="I39" s="20"/>
      <c r="J39" s="20"/>
      <c r="K39" s="20"/>
      <c r="L39" s="18">
        <v>26.5</v>
      </c>
      <c r="M39" s="20"/>
      <c r="N39" s="20"/>
      <c r="O39" s="20"/>
      <c r="P39" s="18">
        <v>26.5</v>
      </c>
      <c r="Q39" s="34"/>
      <c r="R39" s="38"/>
      <c r="S39" s="37">
        <f t="shared" si="0"/>
        <v>1</v>
      </c>
      <c r="T39" s="20">
        <v>100</v>
      </c>
      <c r="U39" s="36"/>
      <c r="V39" s="20"/>
    </row>
    <row r="40" ht="14.25" hidden="1" spans="1:22">
      <c r="A40" s="14">
        <v>35</v>
      </c>
      <c r="B40" s="15" t="s">
        <v>58</v>
      </c>
      <c r="C40" s="14">
        <v>213</v>
      </c>
      <c r="D40" s="15" t="s">
        <v>24</v>
      </c>
      <c r="E40" s="20"/>
      <c r="F40" s="20"/>
      <c r="G40" s="20"/>
      <c r="H40" s="18">
        <v>30</v>
      </c>
      <c r="I40" s="20"/>
      <c r="J40" s="20"/>
      <c r="K40" s="20"/>
      <c r="L40" s="18">
        <v>30</v>
      </c>
      <c r="M40" s="20"/>
      <c r="N40" s="20"/>
      <c r="O40" s="20"/>
      <c r="P40" s="18">
        <v>0</v>
      </c>
      <c r="Q40" s="34"/>
      <c r="R40" s="38">
        <v>30</v>
      </c>
      <c r="S40" s="37">
        <f t="shared" si="0"/>
        <v>0</v>
      </c>
      <c r="T40" s="20"/>
      <c r="U40" s="36"/>
      <c r="V40" s="20"/>
    </row>
    <row r="41" ht="14.25" spans="1:22">
      <c r="A41" s="14">
        <v>36</v>
      </c>
      <c r="B41" s="15" t="s">
        <v>59</v>
      </c>
      <c r="C41" s="14">
        <v>214</v>
      </c>
      <c r="D41" s="15" t="s">
        <v>24</v>
      </c>
      <c r="E41" s="20"/>
      <c r="F41" s="20"/>
      <c r="G41" s="20"/>
      <c r="H41" s="18">
        <v>39</v>
      </c>
      <c r="I41" s="20"/>
      <c r="J41" s="20"/>
      <c r="K41" s="20"/>
      <c r="L41" s="18">
        <v>39</v>
      </c>
      <c r="M41" s="20"/>
      <c r="N41" s="20"/>
      <c r="O41" s="20"/>
      <c r="P41" s="18">
        <v>38.8988</v>
      </c>
      <c r="Q41" s="34"/>
      <c r="R41" s="38">
        <v>0.1012</v>
      </c>
      <c r="S41" s="37">
        <f t="shared" si="0"/>
        <v>0.997405128205128</v>
      </c>
      <c r="T41" s="20">
        <v>99</v>
      </c>
      <c r="U41" s="36"/>
      <c r="V41" s="20"/>
    </row>
    <row r="42" ht="14.25" spans="1:22">
      <c r="A42" s="14">
        <v>37</v>
      </c>
      <c r="B42" s="15" t="s">
        <v>60</v>
      </c>
      <c r="C42" s="14">
        <v>215</v>
      </c>
      <c r="D42" s="15" t="s">
        <v>24</v>
      </c>
      <c r="E42" s="20"/>
      <c r="F42" s="20"/>
      <c r="G42" s="20"/>
      <c r="H42" s="18">
        <v>45</v>
      </c>
      <c r="I42" s="20"/>
      <c r="J42" s="20"/>
      <c r="K42" s="20"/>
      <c r="L42" s="18">
        <v>45</v>
      </c>
      <c r="M42" s="20"/>
      <c r="N42" s="20"/>
      <c r="O42" s="20"/>
      <c r="P42" s="18">
        <v>45</v>
      </c>
      <c r="Q42" s="34"/>
      <c r="R42" s="38"/>
      <c r="S42" s="37">
        <f t="shared" si="0"/>
        <v>1</v>
      </c>
      <c r="T42" s="20">
        <v>98</v>
      </c>
      <c r="U42" s="36"/>
      <c r="V42" s="20"/>
    </row>
    <row r="43" ht="14.25" spans="1:22">
      <c r="A43" s="14">
        <v>38</v>
      </c>
      <c r="B43" s="15" t="s">
        <v>61</v>
      </c>
      <c r="C43" s="14">
        <v>216</v>
      </c>
      <c r="D43" s="15" t="s">
        <v>24</v>
      </c>
      <c r="E43" s="20"/>
      <c r="F43" s="20"/>
      <c r="G43" s="20"/>
      <c r="H43" s="18">
        <v>50</v>
      </c>
      <c r="I43" s="20"/>
      <c r="J43" s="20"/>
      <c r="K43" s="20"/>
      <c r="L43" s="18">
        <v>50</v>
      </c>
      <c r="M43" s="20"/>
      <c r="N43" s="20"/>
      <c r="O43" s="20"/>
      <c r="P43" s="18">
        <v>16</v>
      </c>
      <c r="Q43" s="34"/>
      <c r="R43" s="38">
        <v>34</v>
      </c>
      <c r="S43" s="37">
        <f t="shared" si="0"/>
        <v>0.32</v>
      </c>
      <c r="T43" s="20">
        <v>88</v>
      </c>
      <c r="U43" s="36"/>
      <c r="V43" s="20"/>
    </row>
    <row r="44" ht="14.25" spans="1:22">
      <c r="A44" s="14">
        <v>39</v>
      </c>
      <c r="B44" s="15" t="s">
        <v>62</v>
      </c>
      <c r="C44" s="14">
        <v>217</v>
      </c>
      <c r="D44" s="15" t="s">
        <v>24</v>
      </c>
      <c r="E44" s="20"/>
      <c r="F44" s="20"/>
      <c r="G44" s="20"/>
      <c r="H44" s="18">
        <v>50</v>
      </c>
      <c r="I44" s="20"/>
      <c r="J44" s="20"/>
      <c r="K44" s="20"/>
      <c r="L44" s="18">
        <v>50</v>
      </c>
      <c r="M44" s="20"/>
      <c r="N44" s="20"/>
      <c r="O44" s="20"/>
      <c r="P44" s="18">
        <v>22.9882</v>
      </c>
      <c r="Q44" s="34"/>
      <c r="R44" s="38">
        <v>27.0118</v>
      </c>
      <c r="S44" s="37">
        <f t="shared" si="0"/>
        <v>0.459764</v>
      </c>
      <c r="T44" s="20">
        <v>98</v>
      </c>
      <c r="U44" s="36"/>
      <c r="V44" s="20"/>
    </row>
    <row r="45" ht="14.25" spans="1:22">
      <c r="A45" s="14">
        <v>40</v>
      </c>
      <c r="B45" s="15" t="s">
        <v>63</v>
      </c>
      <c r="C45" s="14">
        <v>218</v>
      </c>
      <c r="D45" s="15" t="s">
        <v>24</v>
      </c>
      <c r="E45" s="20"/>
      <c r="F45" s="20"/>
      <c r="G45" s="20"/>
      <c r="H45" s="18">
        <v>50</v>
      </c>
      <c r="I45" s="20"/>
      <c r="J45" s="20"/>
      <c r="K45" s="20"/>
      <c r="L45" s="18">
        <v>50</v>
      </c>
      <c r="M45" s="20"/>
      <c r="N45" s="20"/>
      <c r="O45" s="20"/>
      <c r="P45" s="18">
        <v>30</v>
      </c>
      <c r="Q45" s="34"/>
      <c r="R45" s="38">
        <v>20</v>
      </c>
      <c r="S45" s="37">
        <f t="shared" si="0"/>
        <v>0.6</v>
      </c>
      <c r="T45" s="20">
        <v>92</v>
      </c>
      <c r="U45" s="36"/>
      <c r="V45" s="20"/>
    </row>
    <row r="46" ht="14.25" spans="1:22">
      <c r="A46" s="14">
        <v>41</v>
      </c>
      <c r="B46" s="15" t="s">
        <v>64</v>
      </c>
      <c r="C46" s="14">
        <v>219</v>
      </c>
      <c r="D46" s="15" t="s">
        <v>24</v>
      </c>
      <c r="E46" s="20"/>
      <c r="F46" s="20"/>
      <c r="G46" s="20"/>
      <c r="H46" s="18">
        <v>46.27</v>
      </c>
      <c r="I46" s="20"/>
      <c r="J46" s="20"/>
      <c r="K46" s="20"/>
      <c r="L46" s="18">
        <v>46.27</v>
      </c>
      <c r="M46" s="20"/>
      <c r="N46" s="20"/>
      <c r="O46" s="20"/>
      <c r="P46" s="18">
        <v>45.09</v>
      </c>
      <c r="Q46" s="34"/>
      <c r="R46" s="38">
        <v>1.18</v>
      </c>
      <c r="S46" s="37">
        <f t="shared" si="0"/>
        <v>0.974497514588286</v>
      </c>
      <c r="T46" s="20">
        <v>99</v>
      </c>
      <c r="U46" s="36"/>
      <c r="V46" s="20"/>
    </row>
    <row r="47" ht="14.25" spans="1:22">
      <c r="A47" s="14">
        <v>42</v>
      </c>
      <c r="B47" s="15" t="s">
        <v>65</v>
      </c>
      <c r="C47" s="14">
        <v>220</v>
      </c>
      <c r="D47" s="15" t="s">
        <v>24</v>
      </c>
      <c r="E47" s="20"/>
      <c r="F47" s="20"/>
      <c r="G47" s="20"/>
      <c r="H47" s="18">
        <v>78</v>
      </c>
      <c r="I47" s="20"/>
      <c r="J47" s="20"/>
      <c r="K47" s="20"/>
      <c r="L47" s="18">
        <v>78</v>
      </c>
      <c r="M47" s="20"/>
      <c r="N47" s="20"/>
      <c r="O47" s="20"/>
      <c r="P47" s="18">
        <v>76.91</v>
      </c>
      <c r="Q47" s="34"/>
      <c r="R47" s="38">
        <v>1.09</v>
      </c>
      <c r="S47" s="37">
        <f t="shared" si="0"/>
        <v>0.986025641025641</v>
      </c>
      <c r="T47" s="20">
        <v>99.1</v>
      </c>
      <c r="U47" s="36"/>
      <c r="V47" s="20"/>
    </row>
    <row r="48" ht="14.25" spans="1:22">
      <c r="A48" s="14">
        <v>43</v>
      </c>
      <c r="B48" s="15" t="s">
        <v>66</v>
      </c>
      <c r="C48" s="14">
        <v>221</v>
      </c>
      <c r="D48" s="15" t="s">
        <v>24</v>
      </c>
      <c r="E48" s="20"/>
      <c r="F48" s="20"/>
      <c r="G48" s="20"/>
      <c r="H48" s="18">
        <v>100</v>
      </c>
      <c r="I48" s="20"/>
      <c r="J48" s="20"/>
      <c r="K48" s="20"/>
      <c r="L48" s="18">
        <v>100</v>
      </c>
      <c r="M48" s="20"/>
      <c r="N48" s="20"/>
      <c r="O48" s="20"/>
      <c r="P48" s="18">
        <v>50</v>
      </c>
      <c r="Q48" s="34"/>
      <c r="R48" s="38">
        <v>50</v>
      </c>
      <c r="S48" s="37">
        <f t="shared" si="0"/>
        <v>0.5</v>
      </c>
      <c r="T48" s="20">
        <v>91</v>
      </c>
      <c r="U48" s="36"/>
      <c r="V48" s="20"/>
    </row>
    <row r="49" ht="14.25" spans="1:22">
      <c r="A49" s="14">
        <v>44</v>
      </c>
      <c r="B49" s="15" t="s">
        <v>67</v>
      </c>
      <c r="C49" s="14">
        <v>223</v>
      </c>
      <c r="D49" s="15" t="s">
        <v>24</v>
      </c>
      <c r="E49" s="20"/>
      <c r="F49" s="20"/>
      <c r="G49" s="20"/>
      <c r="H49" s="18">
        <v>159</v>
      </c>
      <c r="I49" s="20"/>
      <c r="J49" s="20"/>
      <c r="K49" s="20"/>
      <c r="L49" s="18">
        <v>159</v>
      </c>
      <c r="M49" s="20"/>
      <c r="N49" s="20"/>
      <c r="O49" s="20"/>
      <c r="P49" s="18">
        <v>159</v>
      </c>
      <c r="Q49" s="34"/>
      <c r="R49" s="38"/>
      <c r="S49" s="37">
        <f t="shared" si="0"/>
        <v>1</v>
      </c>
      <c r="T49" s="20">
        <v>98.5</v>
      </c>
      <c r="U49" s="36"/>
      <c r="V49" s="20"/>
    </row>
    <row r="50" ht="14.25" spans="1:22">
      <c r="A50" s="14">
        <v>45</v>
      </c>
      <c r="B50" s="15" t="s">
        <v>68</v>
      </c>
      <c r="C50" s="14">
        <v>224</v>
      </c>
      <c r="D50" s="15" t="s">
        <v>24</v>
      </c>
      <c r="E50" s="20"/>
      <c r="F50" s="20"/>
      <c r="G50" s="20"/>
      <c r="H50" s="18">
        <v>249</v>
      </c>
      <c r="I50" s="20"/>
      <c r="J50" s="20"/>
      <c r="K50" s="20"/>
      <c r="L50" s="18">
        <v>249</v>
      </c>
      <c r="M50" s="20"/>
      <c r="N50" s="20"/>
      <c r="O50" s="20"/>
      <c r="P50" s="18">
        <v>248.984</v>
      </c>
      <c r="Q50" s="34"/>
      <c r="R50" s="38">
        <v>0.016</v>
      </c>
      <c r="S50" s="37">
        <f t="shared" si="0"/>
        <v>0.999935742971888</v>
      </c>
      <c r="T50" s="20">
        <v>98.7</v>
      </c>
      <c r="U50" s="36"/>
      <c r="V50" s="20"/>
    </row>
    <row r="51" ht="14.25" spans="1:22">
      <c r="A51" s="14">
        <v>46</v>
      </c>
      <c r="B51" s="15" t="s">
        <v>69</v>
      </c>
      <c r="C51" s="14">
        <v>227</v>
      </c>
      <c r="D51" s="15" t="s">
        <v>24</v>
      </c>
      <c r="E51" s="20"/>
      <c r="F51" s="20"/>
      <c r="G51" s="20"/>
      <c r="H51" s="18">
        <v>380.7</v>
      </c>
      <c r="I51" s="20"/>
      <c r="J51" s="20"/>
      <c r="K51" s="20"/>
      <c r="L51" s="18">
        <v>380.7</v>
      </c>
      <c r="M51" s="20"/>
      <c r="N51" s="20"/>
      <c r="O51" s="20"/>
      <c r="P51" s="18">
        <v>307.986911</v>
      </c>
      <c r="Q51" s="34"/>
      <c r="R51" s="38">
        <v>72.713089</v>
      </c>
      <c r="S51" s="37">
        <f t="shared" si="0"/>
        <v>0.809001604938272</v>
      </c>
      <c r="T51" s="20">
        <v>98.1</v>
      </c>
      <c r="U51" s="36"/>
      <c r="V51" s="20"/>
    </row>
    <row r="52" ht="14.25" spans="1:22">
      <c r="A52" s="14">
        <v>47</v>
      </c>
      <c r="B52" s="15" t="s">
        <v>70</v>
      </c>
      <c r="C52" s="14">
        <v>228</v>
      </c>
      <c r="D52" s="15" t="s">
        <v>24</v>
      </c>
      <c r="E52" s="20"/>
      <c r="F52" s="20"/>
      <c r="G52" s="20"/>
      <c r="H52" s="18">
        <v>1050</v>
      </c>
      <c r="I52" s="20"/>
      <c r="J52" s="20"/>
      <c r="K52" s="20"/>
      <c r="L52" s="18">
        <v>1050</v>
      </c>
      <c r="M52" s="20"/>
      <c r="N52" s="20"/>
      <c r="O52" s="20"/>
      <c r="P52" s="18">
        <v>1004.3573</v>
      </c>
      <c r="Q52" s="34"/>
      <c r="R52" s="38">
        <v>45.6427</v>
      </c>
      <c r="S52" s="37">
        <f t="shared" si="0"/>
        <v>0.956530761904762</v>
      </c>
      <c r="T52" s="20">
        <v>97.5</v>
      </c>
      <c r="U52" s="36"/>
      <c r="V52" s="20"/>
    </row>
    <row r="53" ht="14.25" spans="1:22">
      <c r="A53" s="14">
        <v>48</v>
      </c>
      <c r="B53" s="15" t="s">
        <v>71</v>
      </c>
      <c r="C53" s="14">
        <v>229</v>
      </c>
      <c r="D53" s="15" t="s">
        <v>24</v>
      </c>
      <c r="E53" s="20"/>
      <c r="F53" s="20"/>
      <c r="G53" s="20"/>
      <c r="H53" s="18">
        <v>1060</v>
      </c>
      <c r="I53" s="20"/>
      <c r="J53" s="20"/>
      <c r="K53" s="20"/>
      <c r="L53" s="18">
        <v>1060</v>
      </c>
      <c r="M53" s="20"/>
      <c r="N53" s="20"/>
      <c r="O53" s="20"/>
      <c r="P53" s="18">
        <v>1057.265</v>
      </c>
      <c r="Q53" s="34"/>
      <c r="R53" s="38">
        <v>2.735</v>
      </c>
      <c r="S53" s="37">
        <f t="shared" si="0"/>
        <v>0.997419811320755</v>
      </c>
      <c r="T53" s="20">
        <v>99.3</v>
      </c>
      <c r="U53" s="36"/>
      <c r="V53" s="20"/>
    </row>
    <row r="54" ht="14.25" spans="1:22">
      <c r="A54" s="14">
        <v>49</v>
      </c>
      <c r="B54" s="15" t="s">
        <v>72</v>
      </c>
      <c r="C54" s="14">
        <v>1794</v>
      </c>
      <c r="D54" s="15" t="s">
        <v>24</v>
      </c>
      <c r="E54" s="20"/>
      <c r="F54" s="20"/>
      <c r="G54" s="19">
        <v>0.0397</v>
      </c>
      <c r="H54" s="20"/>
      <c r="I54" s="20"/>
      <c r="J54" s="20"/>
      <c r="K54" s="19">
        <v>0.0397</v>
      </c>
      <c r="L54" s="20"/>
      <c r="M54" s="20"/>
      <c r="N54" s="20"/>
      <c r="O54" s="19">
        <v>0.0397</v>
      </c>
      <c r="P54" s="20"/>
      <c r="Q54" s="34"/>
      <c r="R54" s="34"/>
      <c r="S54" s="37">
        <f>O54/K54</f>
        <v>1</v>
      </c>
      <c r="T54" s="20">
        <v>98.5</v>
      </c>
      <c r="U54" s="36"/>
      <c r="V54" s="20"/>
    </row>
    <row r="55" ht="14.25" spans="1:22">
      <c r="A55" s="14">
        <v>50</v>
      </c>
      <c r="B55" s="15" t="s">
        <v>73</v>
      </c>
      <c r="C55" s="14">
        <v>1795</v>
      </c>
      <c r="D55" s="15" t="s">
        <v>24</v>
      </c>
      <c r="E55" s="20"/>
      <c r="F55" s="20"/>
      <c r="G55" s="19">
        <v>1</v>
      </c>
      <c r="H55" s="20"/>
      <c r="I55" s="20"/>
      <c r="J55" s="20"/>
      <c r="K55" s="19">
        <v>1</v>
      </c>
      <c r="L55" s="20"/>
      <c r="M55" s="20"/>
      <c r="N55" s="20"/>
      <c r="O55" s="19">
        <v>1</v>
      </c>
      <c r="P55" s="20"/>
      <c r="Q55" s="34"/>
      <c r="R55" s="34"/>
      <c r="S55" s="37">
        <f>O55/K55</f>
        <v>1</v>
      </c>
      <c r="T55" s="20">
        <v>100</v>
      </c>
      <c r="U55" s="36"/>
      <c r="V55" s="20"/>
    </row>
    <row r="56" ht="14.25" spans="1:22">
      <c r="A56" s="14">
        <v>51</v>
      </c>
      <c r="B56" s="15" t="s">
        <v>74</v>
      </c>
      <c r="C56" s="14">
        <v>1796</v>
      </c>
      <c r="D56" s="15" t="s">
        <v>24</v>
      </c>
      <c r="E56" s="20">
        <v>3.899</v>
      </c>
      <c r="F56" s="20"/>
      <c r="G56" s="20"/>
      <c r="H56" s="20"/>
      <c r="I56" s="20">
        <v>3.899</v>
      </c>
      <c r="J56" s="20"/>
      <c r="K56" s="20"/>
      <c r="L56" s="20"/>
      <c r="M56" s="19">
        <v>3.708689</v>
      </c>
      <c r="N56" s="20"/>
      <c r="O56" s="20"/>
      <c r="P56" s="20"/>
      <c r="Q56" s="34"/>
      <c r="R56" s="34">
        <v>0.190311</v>
      </c>
      <c r="S56" s="35">
        <f>M56/I56</f>
        <v>0.951189792254424</v>
      </c>
      <c r="T56" s="20">
        <v>95</v>
      </c>
      <c r="U56" s="36"/>
      <c r="V56" s="20"/>
    </row>
    <row r="57" ht="14.25" spans="1:22">
      <c r="A57" s="14">
        <v>52</v>
      </c>
      <c r="B57" s="15" t="s">
        <v>75</v>
      </c>
      <c r="C57" s="14">
        <v>1797</v>
      </c>
      <c r="D57" s="15" t="s">
        <v>24</v>
      </c>
      <c r="E57" s="20"/>
      <c r="F57" s="19">
        <v>5.916</v>
      </c>
      <c r="G57" s="20"/>
      <c r="H57" s="20"/>
      <c r="I57" s="20"/>
      <c r="J57" s="19">
        <v>5.916</v>
      </c>
      <c r="K57" s="20"/>
      <c r="L57" s="20"/>
      <c r="M57" s="20"/>
      <c r="N57" s="19">
        <v>2.045</v>
      </c>
      <c r="O57" s="20"/>
      <c r="P57" s="20"/>
      <c r="Q57" s="34"/>
      <c r="R57" s="34">
        <v>3.871</v>
      </c>
      <c r="S57" s="35">
        <f>N57/J57</f>
        <v>0.345672751859364</v>
      </c>
      <c r="T57" s="20">
        <v>98</v>
      </c>
      <c r="U57" s="36"/>
      <c r="V57" s="20"/>
    </row>
    <row r="58" ht="14.25" spans="1:22">
      <c r="A58" s="14">
        <v>53</v>
      </c>
      <c r="B58" s="15" t="s">
        <v>76</v>
      </c>
      <c r="C58" s="14">
        <v>1798</v>
      </c>
      <c r="D58" s="15" t="s">
        <v>24</v>
      </c>
      <c r="E58" s="20"/>
      <c r="F58" s="19">
        <v>5.97294</v>
      </c>
      <c r="G58" s="20"/>
      <c r="H58" s="20"/>
      <c r="I58" s="20"/>
      <c r="J58" s="19">
        <v>5.97294</v>
      </c>
      <c r="K58" s="20"/>
      <c r="L58" s="20"/>
      <c r="M58" s="20"/>
      <c r="N58" s="19">
        <v>0.24196</v>
      </c>
      <c r="O58" s="20"/>
      <c r="P58" s="20"/>
      <c r="Q58" s="34"/>
      <c r="R58" s="34">
        <v>5.73098</v>
      </c>
      <c r="S58" s="35">
        <f>N58/J58</f>
        <v>0.040509363897846</v>
      </c>
      <c r="T58" s="20">
        <v>95</v>
      </c>
      <c r="U58" s="36"/>
      <c r="V58" s="20"/>
    </row>
    <row r="59" ht="14.25" spans="1:22">
      <c r="A59" s="14">
        <v>54</v>
      </c>
      <c r="B59" s="15" t="s">
        <v>77</v>
      </c>
      <c r="C59" s="14">
        <v>1799</v>
      </c>
      <c r="D59" s="15" t="s">
        <v>24</v>
      </c>
      <c r="E59" s="20">
        <v>6.0064</v>
      </c>
      <c r="F59" s="20"/>
      <c r="G59" s="20"/>
      <c r="H59" s="20"/>
      <c r="I59" s="20">
        <v>6.0064</v>
      </c>
      <c r="J59" s="20"/>
      <c r="K59" s="20"/>
      <c r="L59" s="20"/>
      <c r="M59" s="19">
        <v>6.0064</v>
      </c>
      <c r="N59" s="20"/>
      <c r="O59" s="20"/>
      <c r="P59" s="20"/>
      <c r="Q59" s="34"/>
      <c r="R59" s="34"/>
      <c r="S59" s="35">
        <f>M59/I59</f>
        <v>1</v>
      </c>
      <c r="T59" s="20">
        <v>99</v>
      </c>
      <c r="U59" s="36"/>
      <c r="V59" s="20"/>
    </row>
    <row r="60" ht="14.25" spans="1:22">
      <c r="A60" s="14">
        <v>55</v>
      </c>
      <c r="B60" s="15" t="s">
        <v>78</v>
      </c>
      <c r="C60" s="14">
        <v>1800</v>
      </c>
      <c r="D60" s="15" t="s">
        <v>24</v>
      </c>
      <c r="E60" s="20"/>
      <c r="F60" s="20"/>
      <c r="G60" s="19">
        <v>8</v>
      </c>
      <c r="H60" s="20"/>
      <c r="I60" s="20"/>
      <c r="J60" s="20"/>
      <c r="K60" s="19">
        <v>8</v>
      </c>
      <c r="L60" s="20"/>
      <c r="M60" s="20"/>
      <c r="N60" s="20"/>
      <c r="O60" s="19">
        <v>8</v>
      </c>
      <c r="P60" s="20"/>
      <c r="Q60" s="34"/>
      <c r="R60" s="34"/>
      <c r="S60" s="37">
        <f>O60/K60</f>
        <v>1</v>
      </c>
      <c r="T60" s="20">
        <v>98</v>
      </c>
      <c r="U60" s="36"/>
      <c r="V60" s="20"/>
    </row>
    <row r="61" ht="14.25" spans="1:22">
      <c r="A61" s="14">
        <v>56</v>
      </c>
      <c r="B61" s="15" t="s">
        <v>79</v>
      </c>
      <c r="C61" s="14">
        <v>1801</v>
      </c>
      <c r="D61" s="15" t="s">
        <v>24</v>
      </c>
      <c r="E61" s="20"/>
      <c r="F61" s="20"/>
      <c r="G61" s="19">
        <v>10.8375</v>
      </c>
      <c r="H61" s="20"/>
      <c r="I61" s="20"/>
      <c r="J61" s="20"/>
      <c r="K61" s="19">
        <v>10.8375</v>
      </c>
      <c r="L61" s="20"/>
      <c r="M61" s="20"/>
      <c r="N61" s="20"/>
      <c r="O61" s="19">
        <v>10.8375</v>
      </c>
      <c r="P61" s="20"/>
      <c r="Q61" s="34"/>
      <c r="R61" s="34"/>
      <c r="S61" s="37">
        <f>O61/K61</f>
        <v>1</v>
      </c>
      <c r="T61" s="20">
        <v>99</v>
      </c>
      <c r="U61" s="36"/>
      <c r="V61" s="20"/>
    </row>
    <row r="62" ht="14.25" spans="1:22">
      <c r="A62" s="14">
        <v>57</v>
      </c>
      <c r="B62" s="15" t="s">
        <v>80</v>
      </c>
      <c r="C62" s="14">
        <v>1802</v>
      </c>
      <c r="D62" s="15" t="s">
        <v>24</v>
      </c>
      <c r="E62" s="20"/>
      <c r="F62" s="19">
        <v>12.5176</v>
      </c>
      <c r="G62" s="20"/>
      <c r="H62" s="20"/>
      <c r="I62" s="20"/>
      <c r="J62" s="19">
        <v>12.5176</v>
      </c>
      <c r="K62" s="20"/>
      <c r="L62" s="20"/>
      <c r="M62" s="20"/>
      <c r="N62" s="19">
        <v>12.5176</v>
      </c>
      <c r="O62" s="20"/>
      <c r="P62" s="20"/>
      <c r="Q62" s="34"/>
      <c r="R62" s="34"/>
      <c r="S62" s="35">
        <f>N62/J62</f>
        <v>1</v>
      </c>
      <c r="T62" s="20">
        <v>98.5</v>
      </c>
      <c r="U62" s="36"/>
      <c r="V62" s="20"/>
    </row>
    <row r="63" ht="14.25" spans="1:22">
      <c r="A63" s="14">
        <v>58</v>
      </c>
      <c r="B63" s="15" t="s">
        <v>81</v>
      </c>
      <c r="C63" s="14">
        <v>1804</v>
      </c>
      <c r="D63" s="15" t="s">
        <v>24</v>
      </c>
      <c r="E63" s="20"/>
      <c r="F63" s="19">
        <v>15.36</v>
      </c>
      <c r="G63" s="20"/>
      <c r="H63" s="20"/>
      <c r="I63" s="20"/>
      <c r="J63" s="19">
        <v>15.36</v>
      </c>
      <c r="K63" s="20"/>
      <c r="L63" s="20"/>
      <c r="M63" s="20"/>
      <c r="N63" s="19">
        <v>15.36</v>
      </c>
      <c r="O63" s="20"/>
      <c r="P63" s="20"/>
      <c r="Q63" s="34"/>
      <c r="R63" s="34"/>
      <c r="S63" s="35">
        <f>N63/J63</f>
        <v>1</v>
      </c>
      <c r="T63" s="20">
        <v>100</v>
      </c>
      <c r="U63" s="36"/>
      <c r="V63" s="20"/>
    </row>
    <row r="64" ht="14.25" spans="1:22">
      <c r="A64" s="14">
        <v>59</v>
      </c>
      <c r="B64" s="15" t="s">
        <v>82</v>
      </c>
      <c r="C64" s="14">
        <v>1805</v>
      </c>
      <c r="D64" s="15" t="s">
        <v>24</v>
      </c>
      <c r="E64" s="20"/>
      <c r="F64" s="19">
        <v>25</v>
      </c>
      <c r="G64" s="20"/>
      <c r="H64" s="20"/>
      <c r="I64" s="20"/>
      <c r="J64" s="19">
        <v>25</v>
      </c>
      <c r="K64" s="20"/>
      <c r="L64" s="20"/>
      <c r="M64" s="20"/>
      <c r="N64" s="19">
        <v>7.2</v>
      </c>
      <c r="O64" s="20"/>
      <c r="P64" s="20"/>
      <c r="Q64" s="34"/>
      <c r="R64" s="34">
        <v>17.8</v>
      </c>
      <c r="S64" s="35">
        <f>N64/J64</f>
        <v>0.288</v>
      </c>
      <c r="T64" s="20">
        <v>95</v>
      </c>
      <c r="U64" s="36"/>
      <c r="V64" s="20"/>
    </row>
    <row r="65" ht="14.25" spans="1:22">
      <c r="A65" s="14">
        <v>60</v>
      </c>
      <c r="B65" s="15" t="s">
        <v>83</v>
      </c>
      <c r="C65" s="14">
        <v>1806</v>
      </c>
      <c r="D65" s="15" t="s">
        <v>24</v>
      </c>
      <c r="E65" s="20"/>
      <c r="F65" s="20"/>
      <c r="G65" s="19">
        <v>25.2875</v>
      </c>
      <c r="H65" s="20"/>
      <c r="I65" s="20"/>
      <c r="J65" s="20"/>
      <c r="K65" s="19">
        <v>25.2875</v>
      </c>
      <c r="L65" s="20"/>
      <c r="M65" s="20"/>
      <c r="N65" s="20"/>
      <c r="O65" s="19">
        <v>25.2875</v>
      </c>
      <c r="P65" s="20"/>
      <c r="Q65" s="34"/>
      <c r="R65" s="34"/>
      <c r="S65" s="37">
        <f>O65/K65</f>
        <v>1</v>
      </c>
      <c r="T65" s="20">
        <v>99</v>
      </c>
      <c r="U65" s="36"/>
      <c r="V65" s="20"/>
    </row>
    <row r="66" ht="14.25" spans="1:22">
      <c r="A66" s="14">
        <v>61</v>
      </c>
      <c r="B66" s="15" t="s">
        <v>84</v>
      </c>
      <c r="C66" s="14">
        <v>1807</v>
      </c>
      <c r="D66" s="15" t="s">
        <v>24</v>
      </c>
      <c r="E66" s="20"/>
      <c r="F66" s="20"/>
      <c r="G66" s="19">
        <v>33.84</v>
      </c>
      <c r="H66" s="20"/>
      <c r="I66" s="20"/>
      <c r="J66" s="20"/>
      <c r="K66" s="19">
        <v>33.84</v>
      </c>
      <c r="L66" s="20"/>
      <c r="M66" s="20"/>
      <c r="N66" s="20"/>
      <c r="O66" s="19">
        <v>31.02</v>
      </c>
      <c r="P66" s="20"/>
      <c r="Q66" s="34"/>
      <c r="R66" s="34">
        <v>2.82</v>
      </c>
      <c r="S66" s="37">
        <f>O66/K66</f>
        <v>0.916666666666667</v>
      </c>
      <c r="T66" s="20">
        <v>96</v>
      </c>
      <c r="U66" s="36"/>
      <c r="V66" s="20"/>
    </row>
    <row r="67" ht="14.25" hidden="1" spans="1:22">
      <c r="A67" s="14">
        <v>62</v>
      </c>
      <c r="B67" s="15" t="s">
        <v>85</v>
      </c>
      <c r="C67" s="14">
        <v>1808</v>
      </c>
      <c r="D67" s="15" t="s">
        <v>24</v>
      </c>
      <c r="E67" s="20">
        <v>40</v>
      </c>
      <c r="F67" s="20"/>
      <c r="G67" s="20"/>
      <c r="H67" s="20"/>
      <c r="I67" s="20">
        <v>40</v>
      </c>
      <c r="J67" s="20"/>
      <c r="K67" s="20"/>
      <c r="L67" s="20"/>
      <c r="M67" s="19">
        <v>0</v>
      </c>
      <c r="N67" s="20"/>
      <c r="O67" s="20"/>
      <c r="P67" s="20"/>
      <c r="Q67" s="34">
        <f>I67-M67</f>
        <v>40</v>
      </c>
      <c r="R67" s="34"/>
      <c r="S67" s="35">
        <f>M67/I67</f>
        <v>0</v>
      </c>
      <c r="T67" s="20"/>
      <c r="U67" s="36"/>
      <c r="V67" s="20"/>
    </row>
    <row r="68" ht="14.25" spans="1:22">
      <c r="A68" s="14">
        <v>63</v>
      </c>
      <c r="B68" s="15" t="s">
        <v>86</v>
      </c>
      <c r="C68" s="14">
        <v>1809</v>
      </c>
      <c r="D68" s="15" t="s">
        <v>24</v>
      </c>
      <c r="E68" s="20">
        <v>42</v>
      </c>
      <c r="F68" s="20"/>
      <c r="G68" s="20"/>
      <c r="H68" s="20"/>
      <c r="I68" s="20">
        <v>42</v>
      </c>
      <c r="J68" s="20"/>
      <c r="K68" s="20"/>
      <c r="L68" s="20"/>
      <c r="M68" s="19">
        <v>23.1533</v>
      </c>
      <c r="N68" s="20"/>
      <c r="O68" s="20"/>
      <c r="P68" s="20"/>
      <c r="Q68" s="34">
        <f>I68-M68</f>
        <v>18.8467</v>
      </c>
      <c r="R68" s="34"/>
      <c r="S68" s="35">
        <f>M68/I68</f>
        <v>0.551269047619048</v>
      </c>
      <c r="T68" s="20">
        <v>97</v>
      </c>
      <c r="U68" s="36"/>
      <c r="V68" s="20"/>
    </row>
    <row r="69" ht="14.25" spans="1:22">
      <c r="A69" s="14">
        <v>64</v>
      </c>
      <c r="B69" s="15" t="s">
        <v>87</v>
      </c>
      <c r="C69" s="14">
        <v>1810</v>
      </c>
      <c r="D69" s="15" t="s">
        <v>24</v>
      </c>
      <c r="E69" s="20"/>
      <c r="F69" s="20"/>
      <c r="G69" s="19">
        <v>47.80704</v>
      </c>
      <c r="H69" s="20"/>
      <c r="I69" s="20"/>
      <c r="J69" s="20"/>
      <c r="K69" s="19">
        <v>47.80704</v>
      </c>
      <c r="L69" s="20"/>
      <c r="M69" s="20"/>
      <c r="N69" s="20"/>
      <c r="O69" s="19">
        <v>47.80704</v>
      </c>
      <c r="P69" s="20"/>
      <c r="Q69" s="34"/>
      <c r="R69" s="34"/>
      <c r="S69" s="37">
        <f>O69/K69</f>
        <v>1</v>
      </c>
      <c r="T69" s="20">
        <v>99.5</v>
      </c>
      <c r="U69" s="36"/>
      <c r="V69" s="20"/>
    </row>
    <row r="70" ht="14.25" hidden="1" spans="1:22">
      <c r="A70" s="14">
        <v>65</v>
      </c>
      <c r="B70" s="15" t="s">
        <v>88</v>
      </c>
      <c r="C70" s="14">
        <v>1811</v>
      </c>
      <c r="D70" s="15" t="s">
        <v>24</v>
      </c>
      <c r="E70" s="20"/>
      <c r="F70" s="19">
        <v>50</v>
      </c>
      <c r="G70" s="20"/>
      <c r="H70" s="20"/>
      <c r="I70" s="20"/>
      <c r="J70" s="19">
        <v>50</v>
      </c>
      <c r="K70" s="20"/>
      <c r="L70" s="20"/>
      <c r="M70" s="20"/>
      <c r="N70" s="19">
        <v>0</v>
      </c>
      <c r="O70" s="20"/>
      <c r="P70" s="20"/>
      <c r="Q70" s="34"/>
      <c r="R70" s="34">
        <v>50</v>
      </c>
      <c r="S70" s="35">
        <f>N70/J70</f>
        <v>0</v>
      </c>
      <c r="T70" s="20"/>
      <c r="U70" s="36"/>
      <c r="V70" s="20"/>
    </row>
    <row r="71" ht="14.25" spans="1:22">
      <c r="A71" s="14">
        <v>66</v>
      </c>
      <c r="B71" s="15" t="s">
        <v>89</v>
      </c>
      <c r="C71" s="14">
        <v>1812</v>
      </c>
      <c r="D71" s="15" t="s">
        <v>24</v>
      </c>
      <c r="E71" s="20"/>
      <c r="F71" s="19">
        <v>63.13</v>
      </c>
      <c r="G71" s="20"/>
      <c r="H71" s="20"/>
      <c r="I71" s="20"/>
      <c r="J71" s="19">
        <v>63.13</v>
      </c>
      <c r="K71" s="20"/>
      <c r="L71" s="20"/>
      <c r="M71" s="20"/>
      <c r="N71" s="19">
        <v>54.34</v>
      </c>
      <c r="O71" s="20"/>
      <c r="P71" s="20"/>
      <c r="Q71" s="34"/>
      <c r="R71" s="34">
        <v>8.79</v>
      </c>
      <c r="S71" s="35">
        <f>N71/J71</f>
        <v>0.860763503880881</v>
      </c>
      <c r="T71" s="20">
        <v>97</v>
      </c>
      <c r="U71" s="36"/>
      <c r="V71" s="20"/>
    </row>
    <row r="72" ht="14.25" spans="1:22">
      <c r="A72" s="14">
        <v>67</v>
      </c>
      <c r="B72" s="15" t="s">
        <v>90</v>
      </c>
      <c r="C72" s="14">
        <v>1813</v>
      </c>
      <c r="D72" s="15" t="s">
        <v>24</v>
      </c>
      <c r="E72" s="20"/>
      <c r="F72" s="20"/>
      <c r="G72" s="19">
        <v>72.9026</v>
      </c>
      <c r="H72" s="20"/>
      <c r="I72" s="20"/>
      <c r="J72" s="20"/>
      <c r="K72" s="19">
        <v>72.9026</v>
      </c>
      <c r="L72" s="20"/>
      <c r="M72" s="20"/>
      <c r="N72" s="20"/>
      <c r="O72" s="19">
        <v>70.0526</v>
      </c>
      <c r="P72" s="20"/>
      <c r="Q72" s="34"/>
      <c r="R72" s="34">
        <v>2.85</v>
      </c>
      <c r="S72" s="37">
        <f>O72/K72</f>
        <v>0.960906744066741</v>
      </c>
      <c r="T72" s="20">
        <v>97</v>
      </c>
      <c r="U72" s="36"/>
      <c r="V72" s="20"/>
    </row>
    <row r="73" ht="14.25" spans="1:22">
      <c r="A73" s="14">
        <v>68</v>
      </c>
      <c r="B73" s="15" t="s">
        <v>91</v>
      </c>
      <c r="C73" s="14">
        <v>1814</v>
      </c>
      <c r="D73" s="15" t="s">
        <v>24</v>
      </c>
      <c r="E73" s="20"/>
      <c r="F73" s="20"/>
      <c r="G73" s="19">
        <v>75</v>
      </c>
      <c r="H73" s="20"/>
      <c r="I73" s="20"/>
      <c r="J73" s="20"/>
      <c r="K73" s="19">
        <v>75</v>
      </c>
      <c r="L73" s="20"/>
      <c r="M73" s="20"/>
      <c r="N73" s="20"/>
      <c r="O73" s="19">
        <v>25</v>
      </c>
      <c r="P73" s="20"/>
      <c r="Q73" s="34"/>
      <c r="R73" s="34">
        <v>50</v>
      </c>
      <c r="S73" s="37">
        <f>O73/K73</f>
        <v>0.333333333333333</v>
      </c>
      <c r="T73" s="20">
        <v>92.3</v>
      </c>
      <c r="U73" s="36"/>
      <c r="V73" s="20"/>
    </row>
    <row r="74" ht="14.25" spans="1:22">
      <c r="A74" s="14">
        <v>69</v>
      </c>
      <c r="B74" s="15" t="s">
        <v>92</v>
      </c>
      <c r="C74" s="14">
        <v>1815</v>
      </c>
      <c r="D74" s="15" t="s">
        <v>24</v>
      </c>
      <c r="E74" s="18">
        <v>82.3</v>
      </c>
      <c r="F74" s="20"/>
      <c r="G74" s="20"/>
      <c r="H74" s="20"/>
      <c r="I74" s="18">
        <v>82.3</v>
      </c>
      <c r="J74" s="20"/>
      <c r="K74" s="20"/>
      <c r="L74" s="20"/>
      <c r="M74" s="19">
        <v>82.3</v>
      </c>
      <c r="N74" s="20"/>
      <c r="O74" s="20"/>
      <c r="P74" s="20"/>
      <c r="Q74" s="34"/>
      <c r="R74" s="34"/>
      <c r="S74" s="35">
        <f>M74/I74</f>
        <v>1</v>
      </c>
      <c r="T74" s="20">
        <v>97</v>
      </c>
      <c r="U74" s="36"/>
      <c r="V74" s="20"/>
    </row>
    <row r="75" ht="14.25" spans="1:22">
      <c r="A75" s="14">
        <v>70</v>
      </c>
      <c r="B75" s="15" t="s">
        <v>93</v>
      </c>
      <c r="C75" s="14">
        <v>1816</v>
      </c>
      <c r="D75" s="15" t="s">
        <v>24</v>
      </c>
      <c r="E75" s="18"/>
      <c r="F75" s="20"/>
      <c r="G75" s="19">
        <v>83.2057</v>
      </c>
      <c r="H75" s="20"/>
      <c r="I75" s="18"/>
      <c r="J75" s="20"/>
      <c r="K75" s="19">
        <v>83.2057</v>
      </c>
      <c r="L75" s="20"/>
      <c r="M75" s="20"/>
      <c r="N75" s="20"/>
      <c r="O75" s="19">
        <v>81.2424</v>
      </c>
      <c r="P75" s="20"/>
      <c r="Q75" s="34"/>
      <c r="R75" s="34">
        <v>1.9633</v>
      </c>
      <c r="S75" s="37">
        <f>O75/K75</f>
        <v>0.976404260765789</v>
      </c>
      <c r="T75" s="20">
        <v>99</v>
      </c>
      <c r="U75" s="36"/>
      <c r="V75" s="20"/>
    </row>
    <row r="76" ht="14.25" spans="1:22">
      <c r="A76" s="14">
        <v>71</v>
      </c>
      <c r="B76" s="15" t="s">
        <v>94</v>
      </c>
      <c r="C76" s="14">
        <v>1817</v>
      </c>
      <c r="D76" s="15" t="s">
        <v>24</v>
      </c>
      <c r="E76" s="18">
        <v>94.1532</v>
      </c>
      <c r="F76" s="20"/>
      <c r="G76" s="20"/>
      <c r="H76" s="20"/>
      <c r="I76" s="18">
        <v>94.1532</v>
      </c>
      <c r="J76" s="20"/>
      <c r="K76" s="20"/>
      <c r="L76" s="20"/>
      <c r="M76" s="19">
        <v>94.1532</v>
      </c>
      <c r="N76" s="20"/>
      <c r="O76" s="20"/>
      <c r="P76" s="20"/>
      <c r="Q76" s="34"/>
      <c r="R76" s="34"/>
      <c r="S76" s="35">
        <f>M76/I76</f>
        <v>1</v>
      </c>
      <c r="T76" s="20">
        <v>98.5</v>
      </c>
      <c r="U76" s="36"/>
      <c r="V76" s="20"/>
    </row>
    <row r="77" ht="14.25" hidden="1" spans="1:22">
      <c r="A77" s="14">
        <v>72</v>
      </c>
      <c r="B77" s="15" t="s">
        <v>95</v>
      </c>
      <c r="C77" s="14">
        <v>2125</v>
      </c>
      <c r="D77" s="15" t="s">
        <v>24</v>
      </c>
      <c r="E77" s="18">
        <v>0.0701</v>
      </c>
      <c r="F77" s="20"/>
      <c r="G77" s="20"/>
      <c r="H77" s="20"/>
      <c r="I77" s="18">
        <v>0.0701</v>
      </c>
      <c r="J77" s="20"/>
      <c r="K77" s="20"/>
      <c r="L77" s="20"/>
      <c r="M77" s="19">
        <v>0</v>
      </c>
      <c r="N77" s="20"/>
      <c r="O77" s="20"/>
      <c r="P77" s="20"/>
      <c r="Q77" s="34">
        <f>I77-M77</f>
        <v>0.0701</v>
      </c>
      <c r="R77" s="34"/>
      <c r="S77" s="35">
        <f>M77/I77</f>
        <v>0</v>
      </c>
      <c r="T77" s="20"/>
      <c r="U77" s="36"/>
      <c r="V77" s="20"/>
    </row>
    <row r="78" ht="14.25" hidden="1" spans="1:22">
      <c r="A78" s="14">
        <v>73</v>
      </c>
      <c r="B78" s="15" t="s">
        <v>96</v>
      </c>
      <c r="C78" s="14">
        <v>2126</v>
      </c>
      <c r="D78" s="15" t="s">
        <v>24</v>
      </c>
      <c r="E78" s="18"/>
      <c r="F78" s="20"/>
      <c r="G78" s="19">
        <v>1</v>
      </c>
      <c r="H78" s="20"/>
      <c r="I78" s="18"/>
      <c r="J78" s="20"/>
      <c r="K78" s="19">
        <v>1</v>
      </c>
      <c r="L78" s="20"/>
      <c r="M78" s="20"/>
      <c r="N78" s="20"/>
      <c r="O78" s="19">
        <v>0</v>
      </c>
      <c r="P78" s="20"/>
      <c r="Q78" s="34">
        <f>K78-O78</f>
        <v>1</v>
      </c>
      <c r="R78" s="34"/>
      <c r="S78" s="37">
        <f>O78/K78</f>
        <v>0</v>
      </c>
      <c r="T78" s="20"/>
      <c r="U78" s="36"/>
      <c r="V78" s="20"/>
    </row>
    <row r="79" ht="14.25" spans="1:22">
      <c r="A79" s="14">
        <v>74</v>
      </c>
      <c r="B79" s="15" t="s">
        <v>97</v>
      </c>
      <c r="C79" s="14">
        <v>2127</v>
      </c>
      <c r="D79" s="15" t="s">
        <v>24</v>
      </c>
      <c r="E79" s="18"/>
      <c r="F79" s="19">
        <v>1.975009</v>
      </c>
      <c r="G79" s="20"/>
      <c r="H79" s="20"/>
      <c r="I79" s="18"/>
      <c r="J79" s="19">
        <v>1.975009</v>
      </c>
      <c r="K79" s="20"/>
      <c r="L79" s="20"/>
      <c r="M79" s="20"/>
      <c r="N79" s="19">
        <v>1.975009</v>
      </c>
      <c r="O79" s="20"/>
      <c r="P79" s="20"/>
      <c r="Q79" s="34"/>
      <c r="R79" s="34"/>
      <c r="S79" s="35">
        <f>N79/J79</f>
        <v>1</v>
      </c>
      <c r="T79" s="20">
        <v>98</v>
      </c>
      <c r="U79" s="36"/>
      <c r="V79" s="20"/>
    </row>
    <row r="80" ht="14.25" spans="1:22">
      <c r="A80" s="14">
        <v>75</v>
      </c>
      <c r="B80" s="15" t="s">
        <v>98</v>
      </c>
      <c r="C80" s="14">
        <v>2128</v>
      </c>
      <c r="D80" s="15" t="s">
        <v>24</v>
      </c>
      <c r="E80" s="18">
        <v>2.96</v>
      </c>
      <c r="F80" s="19"/>
      <c r="G80" s="20"/>
      <c r="H80" s="20"/>
      <c r="I80" s="18">
        <v>2.96</v>
      </c>
      <c r="J80" s="19"/>
      <c r="K80" s="20"/>
      <c r="L80" s="20"/>
      <c r="M80" s="19">
        <v>2.96</v>
      </c>
      <c r="N80" s="19"/>
      <c r="O80" s="20"/>
      <c r="P80" s="20"/>
      <c r="Q80" s="34"/>
      <c r="R80" s="34"/>
      <c r="S80" s="35">
        <f>M80/I80</f>
        <v>1</v>
      </c>
      <c r="T80" s="20">
        <v>98</v>
      </c>
      <c r="U80" s="36"/>
      <c r="V80" s="20"/>
    </row>
    <row r="81" ht="14.25" spans="1:22">
      <c r="A81" s="14">
        <v>76</v>
      </c>
      <c r="B81" s="15" t="s">
        <v>99</v>
      </c>
      <c r="C81" s="14">
        <v>2129</v>
      </c>
      <c r="D81" s="15" t="s">
        <v>24</v>
      </c>
      <c r="E81" s="18"/>
      <c r="F81" s="20"/>
      <c r="G81" s="19">
        <v>4.3</v>
      </c>
      <c r="H81" s="20"/>
      <c r="I81" s="18"/>
      <c r="J81" s="20"/>
      <c r="K81" s="19">
        <v>4.3</v>
      </c>
      <c r="L81" s="20"/>
      <c r="M81" s="20"/>
      <c r="N81" s="20"/>
      <c r="O81" s="19">
        <v>3.2158</v>
      </c>
      <c r="P81" s="20"/>
      <c r="Q81" s="34">
        <f>K81-O81</f>
        <v>1.0842</v>
      </c>
      <c r="R81" s="34"/>
      <c r="S81" s="37">
        <f>O81/K81</f>
        <v>0.747860465116279</v>
      </c>
      <c r="T81" s="20">
        <v>98</v>
      </c>
      <c r="U81" s="36"/>
      <c r="V81" s="20"/>
    </row>
    <row r="82" ht="14.25" spans="1:22">
      <c r="A82" s="14">
        <v>77</v>
      </c>
      <c r="B82" s="15" t="s">
        <v>100</v>
      </c>
      <c r="C82" s="14">
        <v>2130</v>
      </c>
      <c r="D82" s="15" t="s">
        <v>24</v>
      </c>
      <c r="E82" s="18">
        <v>120</v>
      </c>
      <c r="F82" s="20"/>
      <c r="G82" s="20"/>
      <c r="H82" s="20">
        <v>5</v>
      </c>
      <c r="I82" s="18">
        <v>120</v>
      </c>
      <c r="J82" s="20"/>
      <c r="K82" s="20"/>
      <c r="L82" s="20">
        <v>5</v>
      </c>
      <c r="M82" s="20"/>
      <c r="N82" s="20"/>
      <c r="O82" s="20"/>
      <c r="P82" s="18">
        <v>1.5065</v>
      </c>
      <c r="Q82" s="34"/>
      <c r="R82" s="38">
        <v>3.4935</v>
      </c>
      <c r="S82" s="37">
        <f>P82/L82</f>
        <v>0.3013</v>
      </c>
      <c r="T82" s="20">
        <v>93</v>
      </c>
      <c r="U82" s="36"/>
      <c r="V82" s="20"/>
    </row>
    <row r="83" ht="14.25" hidden="1" spans="1:22">
      <c r="A83" s="14">
        <v>78</v>
      </c>
      <c r="B83" s="15" t="s">
        <v>101</v>
      </c>
      <c r="C83" s="14">
        <v>2131</v>
      </c>
      <c r="D83" s="15" t="s">
        <v>24</v>
      </c>
      <c r="E83" s="18"/>
      <c r="F83" s="19">
        <v>5.3</v>
      </c>
      <c r="G83" s="20"/>
      <c r="H83" s="20"/>
      <c r="I83" s="18"/>
      <c r="J83" s="19">
        <v>5.3</v>
      </c>
      <c r="K83" s="20"/>
      <c r="L83" s="20"/>
      <c r="M83" s="20"/>
      <c r="N83" s="19">
        <v>0</v>
      </c>
      <c r="O83" s="20"/>
      <c r="P83" s="20"/>
      <c r="Q83" s="34">
        <f>J83-N83</f>
        <v>5.3</v>
      </c>
      <c r="R83" s="34"/>
      <c r="S83" s="35">
        <f>N83/J83</f>
        <v>0</v>
      </c>
      <c r="T83" s="20"/>
      <c r="U83" s="36"/>
      <c r="V83" s="20"/>
    </row>
    <row r="84" ht="14.25" hidden="1" spans="1:22">
      <c r="A84" s="14">
        <v>79</v>
      </c>
      <c r="B84" s="15" t="s">
        <v>102</v>
      </c>
      <c r="C84" s="14">
        <v>2132</v>
      </c>
      <c r="D84" s="15" t="s">
        <v>24</v>
      </c>
      <c r="E84" s="20"/>
      <c r="F84" s="20"/>
      <c r="G84" s="19">
        <v>10</v>
      </c>
      <c r="H84" s="20"/>
      <c r="I84" s="20"/>
      <c r="J84" s="20"/>
      <c r="K84" s="19">
        <v>10</v>
      </c>
      <c r="L84" s="20"/>
      <c r="M84" s="20"/>
      <c r="N84" s="20"/>
      <c r="O84" s="19">
        <v>0</v>
      </c>
      <c r="P84" s="20"/>
      <c r="Q84" s="34">
        <f>K84-O84</f>
        <v>10</v>
      </c>
      <c r="R84" s="34"/>
      <c r="S84" s="37">
        <f>O84/K84</f>
        <v>0</v>
      </c>
      <c r="T84" s="20"/>
      <c r="U84" s="36"/>
      <c r="V84" s="20"/>
    </row>
    <row r="85" ht="14.25" spans="1:22">
      <c r="A85" s="14">
        <v>80</v>
      </c>
      <c r="B85" s="15" t="s">
        <v>103</v>
      </c>
      <c r="C85" s="14">
        <v>2133</v>
      </c>
      <c r="D85" s="15" t="s">
        <v>24</v>
      </c>
      <c r="E85" s="20"/>
      <c r="F85" s="20"/>
      <c r="G85" s="20"/>
      <c r="H85" s="18">
        <v>11</v>
      </c>
      <c r="I85" s="20"/>
      <c r="J85" s="20"/>
      <c r="K85" s="20"/>
      <c r="L85" s="18">
        <v>11</v>
      </c>
      <c r="M85" s="20"/>
      <c r="N85" s="20"/>
      <c r="O85" s="20"/>
      <c r="P85" s="18">
        <v>8.9676</v>
      </c>
      <c r="Q85" s="34"/>
      <c r="R85" s="38">
        <v>2.0324</v>
      </c>
      <c r="S85" s="37">
        <f>P85/L85</f>
        <v>0.815236363636364</v>
      </c>
      <c r="T85" s="20">
        <v>98.7</v>
      </c>
      <c r="U85" s="36"/>
      <c r="V85" s="20"/>
    </row>
    <row r="86" ht="14.25" spans="1:22">
      <c r="A86" s="14">
        <v>81</v>
      </c>
      <c r="B86" s="15" t="s">
        <v>104</v>
      </c>
      <c r="C86" s="14">
        <v>2134</v>
      </c>
      <c r="D86" s="15" t="s">
        <v>24</v>
      </c>
      <c r="E86" s="20"/>
      <c r="F86" s="20"/>
      <c r="G86" s="20"/>
      <c r="H86" s="18">
        <v>11.1819</v>
      </c>
      <c r="I86" s="20"/>
      <c r="J86" s="20"/>
      <c r="K86" s="20"/>
      <c r="L86" s="18">
        <v>11.1819</v>
      </c>
      <c r="M86" s="20"/>
      <c r="N86" s="20"/>
      <c r="O86" s="20"/>
      <c r="P86" s="18">
        <v>11.1819</v>
      </c>
      <c r="Q86" s="34"/>
      <c r="R86" s="38"/>
      <c r="S86" s="37">
        <f>P86/L86</f>
        <v>1</v>
      </c>
      <c r="T86" s="20">
        <v>100</v>
      </c>
      <c r="U86" s="36"/>
      <c r="V86" s="20"/>
    </row>
    <row r="87" ht="14.25" spans="1:22">
      <c r="A87" s="14">
        <v>82</v>
      </c>
      <c r="B87" s="15" t="s">
        <v>105</v>
      </c>
      <c r="C87" s="14">
        <v>2135</v>
      </c>
      <c r="D87" s="15" t="s">
        <v>24</v>
      </c>
      <c r="E87" s="20"/>
      <c r="F87" s="20"/>
      <c r="G87" s="19">
        <v>15</v>
      </c>
      <c r="H87" s="20"/>
      <c r="I87" s="20"/>
      <c r="J87" s="20"/>
      <c r="K87" s="19">
        <v>15</v>
      </c>
      <c r="L87" s="20"/>
      <c r="M87" s="20"/>
      <c r="N87" s="20"/>
      <c r="O87" s="19">
        <v>15</v>
      </c>
      <c r="P87" s="20"/>
      <c r="Q87" s="34"/>
      <c r="R87" s="34"/>
      <c r="S87" s="37">
        <f>O87/K87</f>
        <v>1</v>
      </c>
      <c r="T87" s="20">
        <v>99.5</v>
      </c>
      <c r="U87" s="36"/>
      <c r="V87" s="20"/>
    </row>
    <row r="88" ht="14.25" hidden="1" spans="1:22">
      <c r="A88" s="14">
        <v>83</v>
      </c>
      <c r="B88" s="15" t="s">
        <v>106</v>
      </c>
      <c r="C88" s="14">
        <v>2136</v>
      </c>
      <c r="D88" s="15" t="s">
        <v>24</v>
      </c>
      <c r="E88" s="20"/>
      <c r="F88" s="20"/>
      <c r="G88" s="19">
        <v>16.83</v>
      </c>
      <c r="H88" s="20"/>
      <c r="I88" s="20"/>
      <c r="J88" s="20"/>
      <c r="K88" s="19">
        <v>16.83</v>
      </c>
      <c r="L88" s="20"/>
      <c r="M88" s="20"/>
      <c r="N88" s="20"/>
      <c r="O88" s="19">
        <v>0</v>
      </c>
      <c r="P88" s="20"/>
      <c r="Q88" s="34">
        <f>K88-O88</f>
        <v>16.83</v>
      </c>
      <c r="R88" s="34"/>
      <c r="S88" s="37">
        <f>O88/K88</f>
        <v>0</v>
      </c>
      <c r="T88" s="20"/>
      <c r="U88" s="36"/>
      <c r="V88" s="20"/>
    </row>
    <row r="89" ht="14.25" hidden="1" spans="1:22">
      <c r="A89" s="14">
        <v>84</v>
      </c>
      <c r="B89" s="15" t="s">
        <v>107</v>
      </c>
      <c r="C89" s="14">
        <v>2137</v>
      </c>
      <c r="D89" s="15" t="s">
        <v>24</v>
      </c>
      <c r="E89" s="18">
        <v>20</v>
      </c>
      <c r="F89" s="20"/>
      <c r="G89" s="20"/>
      <c r="H89" s="20"/>
      <c r="I89" s="18">
        <v>20</v>
      </c>
      <c r="J89" s="20"/>
      <c r="K89" s="20"/>
      <c r="L89" s="20"/>
      <c r="M89" s="19">
        <v>0</v>
      </c>
      <c r="N89" s="20"/>
      <c r="O89" s="20"/>
      <c r="P89" s="20"/>
      <c r="Q89" s="34">
        <f>I89-M89</f>
        <v>20</v>
      </c>
      <c r="R89" s="34"/>
      <c r="S89" s="35">
        <f>M89/I89</f>
        <v>0</v>
      </c>
      <c r="T89" s="20"/>
      <c r="U89" s="36"/>
      <c r="V89" s="20"/>
    </row>
    <row r="90" ht="14.25" spans="1:22">
      <c r="A90" s="14">
        <v>85</v>
      </c>
      <c r="B90" s="15" t="s">
        <v>108</v>
      </c>
      <c r="C90" s="14">
        <v>2138</v>
      </c>
      <c r="D90" s="15" t="s">
        <v>24</v>
      </c>
      <c r="E90" s="20"/>
      <c r="F90" s="20"/>
      <c r="G90" s="19">
        <v>25</v>
      </c>
      <c r="H90" s="20"/>
      <c r="I90" s="20"/>
      <c r="J90" s="20"/>
      <c r="K90" s="19">
        <v>25</v>
      </c>
      <c r="L90" s="20"/>
      <c r="M90" s="20"/>
      <c r="N90" s="20"/>
      <c r="O90" s="19">
        <v>19.984</v>
      </c>
      <c r="P90" s="20"/>
      <c r="Q90" s="34">
        <f>K90-O90</f>
        <v>5.016</v>
      </c>
      <c r="R90" s="34"/>
      <c r="S90" s="37">
        <f>O90/K90</f>
        <v>0.79936</v>
      </c>
      <c r="T90" s="20">
        <v>88</v>
      </c>
      <c r="U90" s="36"/>
      <c r="V90" s="20"/>
    </row>
    <row r="91" ht="14.25" hidden="1" spans="1:22">
      <c r="A91" s="14">
        <v>86</v>
      </c>
      <c r="B91" s="15" t="s">
        <v>109</v>
      </c>
      <c r="C91" s="14">
        <v>2140</v>
      </c>
      <c r="D91" s="15" t="s">
        <v>24</v>
      </c>
      <c r="E91" s="20"/>
      <c r="F91" s="19">
        <v>30</v>
      </c>
      <c r="G91" s="20"/>
      <c r="H91" s="20"/>
      <c r="I91" s="20"/>
      <c r="J91" s="19">
        <v>30</v>
      </c>
      <c r="K91" s="20"/>
      <c r="L91" s="20"/>
      <c r="M91" s="19"/>
      <c r="N91" s="19">
        <v>0</v>
      </c>
      <c r="O91" s="20"/>
      <c r="P91" s="20"/>
      <c r="Q91" s="34">
        <f>J91-N91</f>
        <v>30</v>
      </c>
      <c r="R91" s="34"/>
      <c r="S91" s="35">
        <f>N91/J91</f>
        <v>0</v>
      </c>
      <c r="T91" s="20"/>
      <c r="U91" s="36"/>
      <c r="V91" s="20"/>
    </row>
    <row r="92" ht="14.25" hidden="1" spans="1:22">
      <c r="A92" s="14">
        <v>87</v>
      </c>
      <c r="B92" s="15" t="s">
        <v>110</v>
      </c>
      <c r="C92" s="14">
        <v>2141</v>
      </c>
      <c r="D92" s="15" t="s">
        <v>24</v>
      </c>
      <c r="E92" s="20"/>
      <c r="F92" s="20"/>
      <c r="G92" s="19">
        <v>32.915</v>
      </c>
      <c r="H92" s="20"/>
      <c r="I92" s="20"/>
      <c r="J92" s="20"/>
      <c r="K92" s="19">
        <v>32.915</v>
      </c>
      <c r="L92" s="20"/>
      <c r="M92" s="20"/>
      <c r="N92" s="20"/>
      <c r="O92" s="19">
        <v>0</v>
      </c>
      <c r="P92" s="20"/>
      <c r="Q92" s="34">
        <f>K92-O92</f>
        <v>32.915</v>
      </c>
      <c r="R92" s="34"/>
      <c r="S92" s="37">
        <f>O92/K92</f>
        <v>0</v>
      </c>
      <c r="T92" s="20"/>
      <c r="U92" s="36"/>
      <c r="V92" s="20"/>
    </row>
    <row r="93" ht="14.25" spans="1:22">
      <c r="A93" s="14">
        <v>88</v>
      </c>
      <c r="B93" s="15" t="s">
        <v>111</v>
      </c>
      <c r="C93" s="14">
        <v>2142</v>
      </c>
      <c r="D93" s="15" t="s">
        <v>24</v>
      </c>
      <c r="E93" s="20">
        <v>39</v>
      </c>
      <c r="F93" s="20"/>
      <c r="G93" s="20"/>
      <c r="H93" s="20"/>
      <c r="I93" s="20">
        <v>39</v>
      </c>
      <c r="J93" s="20"/>
      <c r="K93" s="20"/>
      <c r="L93" s="20"/>
      <c r="M93" s="19">
        <v>39</v>
      </c>
      <c r="N93" s="20"/>
      <c r="O93" s="20"/>
      <c r="P93" s="20"/>
      <c r="Q93" s="34"/>
      <c r="R93" s="34"/>
      <c r="S93" s="35">
        <f>M93/I93</f>
        <v>1</v>
      </c>
      <c r="T93" s="20">
        <v>99</v>
      </c>
      <c r="U93" s="36"/>
      <c r="V93" s="20"/>
    </row>
    <row r="94" ht="14.25" hidden="1" spans="1:22">
      <c r="A94" s="14">
        <v>89</v>
      </c>
      <c r="B94" s="15" t="s">
        <v>112</v>
      </c>
      <c r="C94" s="14">
        <v>2144</v>
      </c>
      <c r="D94" s="15" t="s">
        <v>24</v>
      </c>
      <c r="E94" s="20">
        <v>44.38</v>
      </c>
      <c r="F94" s="20"/>
      <c r="G94" s="20"/>
      <c r="H94" s="20"/>
      <c r="I94" s="20">
        <v>44.38</v>
      </c>
      <c r="J94" s="20"/>
      <c r="K94" s="20"/>
      <c r="L94" s="20"/>
      <c r="M94" s="19">
        <v>0</v>
      </c>
      <c r="N94" s="20"/>
      <c r="O94" s="20"/>
      <c r="P94" s="20"/>
      <c r="Q94" s="34">
        <f>I94-M94</f>
        <v>44.38</v>
      </c>
      <c r="R94" s="34"/>
      <c r="S94" s="35">
        <f>M94/I94</f>
        <v>0</v>
      </c>
      <c r="T94" s="20"/>
      <c r="U94" s="36"/>
      <c r="V94" s="20"/>
    </row>
    <row r="95" ht="14.25" spans="1:22">
      <c r="A95" s="14">
        <v>90</v>
      </c>
      <c r="B95" s="15" t="s">
        <v>113</v>
      </c>
      <c r="C95" s="14">
        <v>2145</v>
      </c>
      <c r="D95" s="15" t="s">
        <v>24</v>
      </c>
      <c r="E95" s="20">
        <v>120</v>
      </c>
      <c r="F95" s="20"/>
      <c r="G95" s="20"/>
      <c r="H95" s="20"/>
      <c r="I95" s="20">
        <v>120</v>
      </c>
      <c r="J95" s="20"/>
      <c r="K95" s="20"/>
      <c r="L95" s="20"/>
      <c r="M95" s="19">
        <v>60</v>
      </c>
      <c r="N95" s="20"/>
      <c r="O95" s="20"/>
      <c r="P95" s="20"/>
      <c r="Q95" s="34">
        <f>I95-M95</f>
        <v>60</v>
      </c>
      <c r="R95" s="34"/>
      <c r="S95" s="35">
        <f>M95/I95</f>
        <v>0.5</v>
      </c>
      <c r="T95" s="20">
        <v>98.5</v>
      </c>
      <c r="U95" s="36"/>
      <c r="V95" s="20"/>
    </row>
    <row r="96" ht="14.25" hidden="1" spans="1:22">
      <c r="A96" s="14">
        <v>91</v>
      </c>
      <c r="B96" s="15" t="s">
        <v>114</v>
      </c>
      <c r="C96" s="14">
        <v>2146</v>
      </c>
      <c r="D96" s="15" t="s">
        <v>24</v>
      </c>
      <c r="E96" s="20"/>
      <c r="F96" s="20"/>
      <c r="G96" s="19">
        <v>52</v>
      </c>
      <c r="H96" s="20"/>
      <c r="I96" s="20"/>
      <c r="J96" s="20"/>
      <c r="K96" s="19">
        <v>52</v>
      </c>
      <c r="L96" s="20"/>
      <c r="M96" s="20"/>
      <c r="N96" s="20"/>
      <c r="O96" s="19">
        <v>0</v>
      </c>
      <c r="P96" s="20"/>
      <c r="Q96" s="34">
        <f>K96-O96</f>
        <v>52</v>
      </c>
      <c r="R96" s="34"/>
      <c r="S96" s="37">
        <f>O96/K96</f>
        <v>0</v>
      </c>
      <c r="T96" s="20"/>
      <c r="U96" s="36"/>
      <c r="V96" s="20"/>
    </row>
    <row r="97" ht="14.25" spans="1:22">
      <c r="A97" s="14">
        <v>92</v>
      </c>
      <c r="B97" s="15" t="s">
        <v>115</v>
      </c>
      <c r="C97" s="14">
        <v>2147</v>
      </c>
      <c r="D97" s="15" t="s">
        <v>24</v>
      </c>
      <c r="E97" s="20"/>
      <c r="F97" s="20"/>
      <c r="G97" s="19">
        <v>61.515</v>
      </c>
      <c r="H97" s="20"/>
      <c r="I97" s="20"/>
      <c r="J97" s="20"/>
      <c r="K97" s="19">
        <v>61.515</v>
      </c>
      <c r="L97" s="20"/>
      <c r="M97" s="20"/>
      <c r="N97" s="20"/>
      <c r="O97" s="19">
        <v>61.515</v>
      </c>
      <c r="P97" s="20"/>
      <c r="Q97" s="34"/>
      <c r="R97" s="34"/>
      <c r="S97" s="37">
        <f>O97/K97</f>
        <v>1</v>
      </c>
      <c r="T97" s="20">
        <v>98.5</v>
      </c>
      <c r="U97" s="36"/>
      <c r="V97" s="20"/>
    </row>
    <row r="98" ht="14.25" hidden="1" spans="1:22">
      <c r="A98" s="14">
        <v>93</v>
      </c>
      <c r="B98" s="15" t="s">
        <v>116</v>
      </c>
      <c r="C98" s="14">
        <v>2148</v>
      </c>
      <c r="D98" s="15" t="s">
        <v>24</v>
      </c>
      <c r="E98" s="20"/>
      <c r="F98" s="20"/>
      <c r="G98" s="19">
        <v>83.43</v>
      </c>
      <c r="H98" s="20"/>
      <c r="I98" s="20"/>
      <c r="J98" s="20"/>
      <c r="K98" s="19">
        <v>83.43</v>
      </c>
      <c r="L98" s="20"/>
      <c r="M98" s="20"/>
      <c r="N98" s="20"/>
      <c r="O98" s="19">
        <v>0</v>
      </c>
      <c r="P98" s="20"/>
      <c r="Q98" s="34">
        <f>K98-O98</f>
        <v>83.43</v>
      </c>
      <c r="R98" s="34"/>
      <c r="S98" s="37">
        <f>O98/K98</f>
        <v>0</v>
      </c>
      <c r="T98" s="20"/>
      <c r="U98" s="36"/>
      <c r="V98" s="20"/>
    </row>
    <row r="99" ht="14.25" spans="1:22">
      <c r="A99" s="14">
        <v>94</v>
      </c>
      <c r="B99" s="15" t="s">
        <v>117</v>
      </c>
      <c r="C99" s="14">
        <v>2149</v>
      </c>
      <c r="D99" s="15" t="s">
        <v>24</v>
      </c>
      <c r="E99" s="20"/>
      <c r="F99" s="20"/>
      <c r="G99" s="19">
        <v>85</v>
      </c>
      <c r="H99" s="20"/>
      <c r="I99" s="20"/>
      <c r="J99" s="20"/>
      <c r="K99" s="19">
        <v>85</v>
      </c>
      <c r="L99" s="20"/>
      <c r="M99" s="20"/>
      <c r="N99" s="20"/>
      <c r="O99" s="19">
        <v>85</v>
      </c>
      <c r="P99" s="20"/>
      <c r="Q99" s="34"/>
      <c r="R99" s="34"/>
      <c r="S99" s="37">
        <f>O99/K99</f>
        <v>1</v>
      </c>
      <c r="T99" s="20">
        <v>98.5</v>
      </c>
      <c r="U99" s="36"/>
      <c r="V99" s="20"/>
    </row>
    <row r="100" ht="14.25" spans="1:22">
      <c r="A100" s="14">
        <v>95</v>
      </c>
      <c r="B100" s="15" t="s">
        <v>118</v>
      </c>
      <c r="C100" s="14">
        <v>2150</v>
      </c>
      <c r="D100" s="15" t="s">
        <v>24</v>
      </c>
      <c r="E100" s="20">
        <v>98</v>
      </c>
      <c r="F100" s="20"/>
      <c r="G100" s="20"/>
      <c r="H100" s="20"/>
      <c r="I100" s="20">
        <v>98</v>
      </c>
      <c r="J100" s="20"/>
      <c r="K100" s="20"/>
      <c r="L100" s="20"/>
      <c r="M100" s="19">
        <v>98</v>
      </c>
      <c r="N100" s="20"/>
      <c r="O100" s="20"/>
      <c r="P100" s="20"/>
      <c r="Q100" s="34"/>
      <c r="R100" s="34"/>
      <c r="S100" s="35">
        <f>M100/I100</f>
        <v>1</v>
      </c>
      <c r="T100" s="20">
        <v>98.5</v>
      </c>
      <c r="U100" s="36"/>
      <c r="V100" s="20"/>
    </row>
    <row r="101" ht="14.25" spans="1:22">
      <c r="A101" s="14">
        <v>96</v>
      </c>
      <c r="B101" s="15" t="s">
        <v>119</v>
      </c>
      <c r="C101" s="14">
        <v>2151</v>
      </c>
      <c r="D101" s="15" t="s">
        <v>24</v>
      </c>
      <c r="E101" s="20"/>
      <c r="F101" s="20"/>
      <c r="G101" s="19">
        <v>119.2</v>
      </c>
      <c r="H101" s="20"/>
      <c r="I101" s="20"/>
      <c r="J101" s="20"/>
      <c r="K101" s="19">
        <v>119.2</v>
      </c>
      <c r="L101" s="20"/>
      <c r="M101" s="20"/>
      <c r="N101" s="20"/>
      <c r="O101" s="19">
        <v>119.2</v>
      </c>
      <c r="P101" s="20"/>
      <c r="Q101" s="34"/>
      <c r="R101" s="34"/>
      <c r="S101" s="37">
        <f>O101/K101</f>
        <v>1</v>
      </c>
      <c r="T101" s="20">
        <v>98.7</v>
      </c>
      <c r="U101" s="36"/>
      <c r="V101" s="20"/>
    </row>
    <row r="102" ht="14.25" hidden="1" spans="1:22">
      <c r="A102" s="14">
        <v>97</v>
      </c>
      <c r="B102" s="15" t="s">
        <v>120</v>
      </c>
      <c r="C102" s="14">
        <v>2152</v>
      </c>
      <c r="D102" s="15" t="s">
        <v>24</v>
      </c>
      <c r="E102" s="20"/>
      <c r="F102" s="20"/>
      <c r="G102" s="19">
        <v>139.59</v>
      </c>
      <c r="H102" s="20"/>
      <c r="I102" s="20"/>
      <c r="J102" s="20"/>
      <c r="K102" s="19">
        <v>139.59</v>
      </c>
      <c r="L102" s="20"/>
      <c r="M102" s="20"/>
      <c r="N102" s="20"/>
      <c r="O102" s="19">
        <v>0</v>
      </c>
      <c r="P102" s="20"/>
      <c r="Q102" s="34">
        <f>K102-O102</f>
        <v>139.59</v>
      </c>
      <c r="R102" s="34"/>
      <c r="S102" s="37">
        <f>O102/K102</f>
        <v>0</v>
      </c>
      <c r="T102" s="20"/>
      <c r="U102" s="36"/>
      <c r="V102" s="20"/>
    </row>
    <row r="103" ht="14.25" hidden="1" spans="1:22">
      <c r="A103" s="14">
        <v>98</v>
      </c>
      <c r="B103" s="15" t="s">
        <v>121</v>
      </c>
      <c r="C103" s="14">
        <v>2153</v>
      </c>
      <c r="D103" s="15" t="s">
        <v>24</v>
      </c>
      <c r="E103" s="20"/>
      <c r="F103" s="19">
        <v>348</v>
      </c>
      <c r="G103" s="20"/>
      <c r="H103" s="20"/>
      <c r="I103" s="20"/>
      <c r="J103" s="19">
        <v>348</v>
      </c>
      <c r="K103" s="20"/>
      <c r="L103" s="20"/>
      <c r="M103" s="20"/>
      <c r="N103" s="19">
        <v>0</v>
      </c>
      <c r="O103" s="20"/>
      <c r="P103" s="20"/>
      <c r="Q103" s="34">
        <f>J103-N103</f>
        <v>348</v>
      </c>
      <c r="R103" s="34"/>
      <c r="S103" s="35">
        <f>N103/J103</f>
        <v>0</v>
      </c>
      <c r="T103" s="20"/>
      <c r="U103" s="36"/>
      <c r="V103" s="20"/>
    </row>
    <row r="104" ht="14.25" hidden="1" spans="1:22">
      <c r="A104" s="14">
        <v>99</v>
      </c>
      <c r="B104" s="15" t="s">
        <v>122</v>
      </c>
      <c r="C104" s="14">
        <v>2154</v>
      </c>
      <c r="D104" s="15" t="s">
        <v>24</v>
      </c>
      <c r="E104" s="20"/>
      <c r="F104" s="20"/>
      <c r="G104" s="19">
        <v>403.399</v>
      </c>
      <c r="H104" s="20"/>
      <c r="I104" s="20"/>
      <c r="J104" s="20"/>
      <c r="K104" s="19">
        <v>403.399</v>
      </c>
      <c r="L104" s="20"/>
      <c r="M104" s="20"/>
      <c r="N104" s="20"/>
      <c r="O104" s="19">
        <v>0</v>
      </c>
      <c r="P104" s="20"/>
      <c r="Q104" s="34">
        <f>K104-O104</f>
        <v>403.399</v>
      </c>
      <c r="R104" s="34"/>
      <c r="S104" s="37">
        <f>O104/K104</f>
        <v>0</v>
      </c>
      <c r="T104" s="20"/>
      <c r="U104" s="36"/>
      <c r="V104" s="20"/>
    </row>
    <row r="105" ht="14.25" spans="1:22">
      <c r="A105" s="14">
        <v>100</v>
      </c>
      <c r="B105" s="15" t="s">
        <v>123</v>
      </c>
      <c r="C105" s="14">
        <v>2155</v>
      </c>
      <c r="D105" s="15" t="s">
        <v>24</v>
      </c>
      <c r="E105" s="20"/>
      <c r="F105" s="20"/>
      <c r="G105" s="20"/>
      <c r="H105" s="18">
        <v>941.9908</v>
      </c>
      <c r="I105" s="20"/>
      <c r="J105" s="20"/>
      <c r="K105" s="20"/>
      <c r="L105" s="18">
        <v>941.9908</v>
      </c>
      <c r="M105" s="20"/>
      <c r="N105" s="20"/>
      <c r="O105" s="20"/>
      <c r="P105" s="18">
        <v>941.9908</v>
      </c>
      <c r="Q105" s="34"/>
      <c r="R105" s="38"/>
      <c r="S105" s="37">
        <f t="shared" ref="S105:S109" si="1">P105/L105</f>
        <v>1</v>
      </c>
      <c r="T105" s="20">
        <v>99</v>
      </c>
      <c r="U105" s="36"/>
      <c r="V105" s="20"/>
    </row>
    <row r="106" ht="14.25" spans="1:22">
      <c r="A106" s="14">
        <v>101</v>
      </c>
      <c r="B106" s="15" t="s">
        <v>124</v>
      </c>
      <c r="C106" s="14">
        <v>2851</v>
      </c>
      <c r="D106" s="15" t="s">
        <v>24</v>
      </c>
      <c r="E106" s="20"/>
      <c r="F106" s="20"/>
      <c r="G106" s="20"/>
      <c r="H106" s="18">
        <v>4.18</v>
      </c>
      <c r="I106" s="20"/>
      <c r="J106" s="20"/>
      <c r="K106" s="20"/>
      <c r="L106" s="18">
        <v>4.18</v>
      </c>
      <c r="M106" s="20"/>
      <c r="N106" s="20"/>
      <c r="O106" s="20"/>
      <c r="P106" s="18">
        <v>3.735</v>
      </c>
      <c r="Q106" s="34"/>
      <c r="R106" s="38">
        <v>0.445</v>
      </c>
      <c r="S106" s="37">
        <f t="shared" si="1"/>
        <v>0.893540669856459</v>
      </c>
      <c r="T106" s="20">
        <v>98.9</v>
      </c>
      <c r="U106" s="36"/>
      <c r="V106" s="20"/>
    </row>
    <row r="107" ht="14.25" spans="1:22">
      <c r="A107" s="14">
        <v>102</v>
      </c>
      <c r="B107" s="15" t="s">
        <v>125</v>
      </c>
      <c r="C107" s="14">
        <v>2852</v>
      </c>
      <c r="D107" s="15" t="s">
        <v>24</v>
      </c>
      <c r="E107" s="20"/>
      <c r="F107" s="20"/>
      <c r="G107" s="20"/>
      <c r="H107" s="18">
        <v>8.0621</v>
      </c>
      <c r="I107" s="20"/>
      <c r="J107" s="20"/>
      <c r="K107" s="20"/>
      <c r="L107" s="18">
        <v>8.0621</v>
      </c>
      <c r="M107" s="20"/>
      <c r="N107" s="20"/>
      <c r="O107" s="20"/>
      <c r="P107" s="18">
        <v>8.0621</v>
      </c>
      <c r="Q107" s="34"/>
      <c r="R107" s="38"/>
      <c r="S107" s="37">
        <f t="shared" si="1"/>
        <v>1</v>
      </c>
      <c r="T107" s="20">
        <v>88</v>
      </c>
      <c r="U107" s="36"/>
      <c r="V107" s="20"/>
    </row>
    <row r="108" ht="14.25" spans="1:22">
      <c r="A108" s="14">
        <v>103</v>
      </c>
      <c r="B108" s="15" t="s">
        <v>126</v>
      </c>
      <c r="C108" s="14">
        <v>2853</v>
      </c>
      <c r="D108" s="15" t="s">
        <v>24</v>
      </c>
      <c r="E108" s="20"/>
      <c r="F108" s="20"/>
      <c r="G108" s="20"/>
      <c r="H108" s="18">
        <v>17.46094</v>
      </c>
      <c r="I108" s="20"/>
      <c r="J108" s="20"/>
      <c r="K108" s="20"/>
      <c r="L108" s="18">
        <v>17.46094</v>
      </c>
      <c r="M108" s="20"/>
      <c r="N108" s="20"/>
      <c r="O108" s="20"/>
      <c r="P108" s="18">
        <v>17.46094</v>
      </c>
      <c r="Q108" s="34"/>
      <c r="R108" s="38"/>
      <c r="S108" s="37">
        <f t="shared" si="1"/>
        <v>1</v>
      </c>
      <c r="T108" s="20">
        <v>99</v>
      </c>
      <c r="U108" s="36"/>
      <c r="V108" s="20"/>
    </row>
    <row r="109" ht="14.25" spans="1:22">
      <c r="A109" s="14">
        <v>104</v>
      </c>
      <c r="B109" s="15" t="s">
        <v>127</v>
      </c>
      <c r="C109" s="14">
        <v>2854</v>
      </c>
      <c r="D109" s="15" t="s">
        <v>24</v>
      </c>
      <c r="E109" s="20"/>
      <c r="F109" s="20"/>
      <c r="G109" s="20"/>
      <c r="H109" s="18">
        <v>29.1974</v>
      </c>
      <c r="I109" s="20"/>
      <c r="J109" s="20"/>
      <c r="K109" s="20"/>
      <c r="L109" s="18">
        <v>29.1974</v>
      </c>
      <c r="M109" s="20"/>
      <c r="N109" s="20"/>
      <c r="O109" s="20"/>
      <c r="P109" s="18">
        <v>29.19736</v>
      </c>
      <c r="Q109" s="34"/>
      <c r="R109" s="38"/>
      <c r="S109" s="37">
        <f t="shared" si="1"/>
        <v>0.999998630015001</v>
      </c>
      <c r="T109" s="20">
        <v>98.5</v>
      </c>
      <c r="U109" s="36"/>
      <c r="V109" s="20"/>
    </row>
    <row r="110" ht="14.25" spans="1:22">
      <c r="A110" s="14">
        <v>105</v>
      </c>
      <c r="B110" s="15" t="s">
        <v>128</v>
      </c>
      <c r="C110" s="14">
        <v>184</v>
      </c>
      <c r="D110" s="39" t="s">
        <v>129</v>
      </c>
      <c r="E110" s="20"/>
      <c r="F110" s="40">
        <v>44.32</v>
      </c>
      <c r="G110" s="20"/>
      <c r="H110" s="18"/>
      <c r="I110" s="20"/>
      <c r="J110" s="40">
        <v>44.32</v>
      </c>
      <c r="K110" s="20"/>
      <c r="L110" s="18"/>
      <c r="M110" s="20"/>
      <c r="N110" s="40">
        <v>15.026019</v>
      </c>
      <c r="O110" s="20"/>
      <c r="P110" s="18"/>
      <c r="Q110" s="34">
        <v>29.293981</v>
      </c>
      <c r="R110" s="38"/>
      <c r="S110" s="37">
        <f>N110/J110</f>
        <v>0.339034724729242</v>
      </c>
      <c r="T110" s="20"/>
      <c r="U110" s="36"/>
      <c r="V110" s="20"/>
    </row>
    <row r="111" ht="14.25" spans="1:22">
      <c r="A111" s="14">
        <v>106</v>
      </c>
      <c r="B111" s="15" t="s">
        <v>130</v>
      </c>
      <c r="C111" s="14">
        <v>1803</v>
      </c>
      <c r="D111" s="39" t="s">
        <v>129</v>
      </c>
      <c r="E111" s="20"/>
      <c r="F111" s="40">
        <v>13.188589</v>
      </c>
      <c r="G111" s="20"/>
      <c r="H111" s="18"/>
      <c r="I111" s="20"/>
      <c r="J111" s="40">
        <v>13.188589</v>
      </c>
      <c r="K111" s="20"/>
      <c r="L111" s="18"/>
      <c r="M111" s="20"/>
      <c r="N111" s="40">
        <v>13.188589</v>
      </c>
      <c r="O111" s="20"/>
      <c r="P111" s="18"/>
      <c r="Q111" s="34">
        <v>0</v>
      </c>
      <c r="R111" s="38"/>
      <c r="S111" s="37">
        <v>1</v>
      </c>
      <c r="T111" s="20"/>
      <c r="U111" s="36"/>
      <c r="V111" s="20"/>
    </row>
    <row r="112" ht="14.25" spans="1:22">
      <c r="A112" s="14">
        <v>107</v>
      </c>
      <c r="B112" s="15" t="s">
        <v>131</v>
      </c>
      <c r="C112" s="14">
        <v>189</v>
      </c>
      <c r="D112" s="39" t="s">
        <v>129</v>
      </c>
      <c r="E112" s="20"/>
      <c r="F112" s="20">
        <v>120.68</v>
      </c>
      <c r="G112" s="20"/>
      <c r="H112" s="18"/>
      <c r="I112" s="20"/>
      <c r="J112" s="20">
        <v>120.68</v>
      </c>
      <c r="K112" s="20"/>
      <c r="L112" s="18"/>
      <c r="M112" s="20"/>
      <c r="N112" s="20">
        <v>120.68</v>
      </c>
      <c r="O112" s="20"/>
      <c r="P112" s="18"/>
      <c r="Q112" s="34">
        <v>0</v>
      </c>
      <c r="R112" s="38"/>
      <c r="S112" s="37">
        <v>1</v>
      </c>
      <c r="T112" s="20"/>
      <c r="U112" s="36"/>
      <c r="V112" s="20"/>
    </row>
    <row r="113" ht="14.25" spans="1:22">
      <c r="A113" s="14">
        <v>108</v>
      </c>
      <c r="B113" s="15" t="s">
        <v>132</v>
      </c>
      <c r="C113" s="14">
        <v>200</v>
      </c>
      <c r="D113" s="39" t="s">
        <v>129</v>
      </c>
      <c r="E113" s="20"/>
      <c r="F113" s="20"/>
      <c r="G113" s="20"/>
      <c r="H113" s="40">
        <v>90</v>
      </c>
      <c r="I113" s="20"/>
      <c r="J113" s="20"/>
      <c r="K113" s="20"/>
      <c r="L113" s="40">
        <v>90</v>
      </c>
      <c r="M113" s="20"/>
      <c r="N113" s="20"/>
      <c r="O113" s="20"/>
      <c r="P113" s="40">
        <v>63.170871</v>
      </c>
      <c r="Q113" s="34"/>
      <c r="R113" s="40">
        <v>26.829129</v>
      </c>
      <c r="S113" s="43">
        <v>0.701898566666667</v>
      </c>
      <c r="T113" s="20"/>
      <c r="U113" s="36"/>
      <c r="V113" s="20"/>
    </row>
    <row r="114" ht="14.25" spans="1:22">
      <c r="A114" s="14">
        <v>109</v>
      </c>
      <c r="B114" s="15" t="s">
        <v>133</v>
      </c>
      <c r="C114" s="14">
        <v>203</v>
      </c>
      <c r="D114" s="39" t="s">
        <v>129</v>
      </c>
      <c r="E114" s="20"/>
      <c r="F114" s="20"/>
      <c r="G114" s="20"/>
      <c r="H114" s="40">
        <v>95.1</v>
      </c>
      <c r="I114" s="20"/>
      <c r="J114" s="20"/>
      <c r="K114" s="20"/>
      <c r="L114" s="40">
        <v>95.1</v>
      </c>
      <c r="M114" s="20"/>
      <c r="N114" s="20"/>
      <c r="O114" s="20"/>
      <c r="P114" s="40">
        <v>76.200418</v>
      </c>
      <c r="Q114" s="34"/>
      <c r="R114" s="40">
        <v>18.899582</v>
      </c>
      <c r="S114" s="43">
        <v>0.801266225026288</v>
      </c>
      <c r="T114" s="20"/>
      <c r="U114" s="36"/>
      <c r="V114" s="20"/>
    </row>
    <row r="115" ht="14.25" spans="1:22">
      <c r="A115" s="14">
        <v>110</v>
      </c>
      <c r="B115" s="15" t="s">
        <v>134</v>
      </c>
      <c r="C115" s="14">
        <v>222</v>
      </c>
      <c r="D115" s="39" t="s">
        <v>129</v>
      </c>
      <c r="E115" s="20"/>
      <c r="F115" s="20"/>
      <c r="G115" s="20"/>
      <c r="H115" s="40">
        <v>110</v>
      </c>
      <c r="I115" s="20"/>
      <c r="J115" s="20"/>
      <c r="K115" s="20"/>
      <c r="L115" s="40">
        <v>110</v>
      </c>
      <c r="M115" s="20"/>
      <c r="N115" s="20"/>
      <c r="O115" s="20"/>
      <c r="P115" s="40">
        <v>110</v>
      </c>
      <c r="Q115" s="34"/>
      <c r="R115" s="40">
        <v>0</v>
      </c>
      <c r="S115" s="43">
        <v>1</v>
      </c>
      <c r="T115" s="20"/>
      <c r="U115" s="36"/>
      <c r="V115" s="20"/>
    </row>
    <row r="116" ht="14.25" spans="1:22">
      <c r="A116" s="14"/>
      <c r="B116" s="15"/>
      <c r="C116" s="14"/>
      <c r="D116" s="15"/>
      <c r="E116" s="20"/>
      <c r="F116" s="20"/>
      <c r="G116" s="20"/>
      <c r="H116" s="18"/>
      <c r="I116" s="20"/>
      <c r="J116" s="20"/>
      <c r="K116" s="20"/>
      <c r="L116" s="18"/>
      <c r="M116" s="20"/>
      <c r="N116" s="20"/>
      <c r="O116" s="20"/>
      <c r="P116" s="18"/>
      <c r="Q116" s="34"/>
      <c r="R116" s="38"/>
      <c r="S116" s="37"/>
      <c r="T116" s="20"/>
      <c r="U116" s="36"/>
      <c r="V116" s="20"/>
    </row>
    <row r="117" ht="14.25" spans="1:22">
      <c r="A117" s="14"/>
      <c r="B117" s="15"/>
      <c r="C117" s="14"/>
      <c r="D117" s="15"/>
      <c r="E117" s="20"/>
      <c r="F117" s="20"/>
      <c r="G117" s="20"/>
      <c r="H117" s="18"/>
      <c r="I117" s="20"/>
      <c r="J117" s="20"/>
      <c r="K117" s="20"/>
      <c r="L117" s="18"/>
      <c r="M117" s="20"/>
      <c r="N117" s="20"/>
      <c r="O117" s="20"/>
      <c r="P117" s="18"/>
      <c r="Q117" s="34"/>
      <c r="R117" s="38"/>
      <c r="S117" s="37"/>
      <c r="T117" s="20"/>
      <c r="U117" s="36"/>
      <c r="V117" s="20"/>
    </row>
    <row r="118" ht="14.25" spans="1:22">
      <c r="A118" s="14"/>
      <c r="B118" s="15"/>
      <c r="C118" s="14"/>
      <c r="D118" s="15"/>
      <c r="E118" s="20"/>
      <c r="F118" s="20"/>
      <c r="G118" s="20"/>
      <c r="H118" s="18"/>
      <c r="I118" s="20"/>
      <c r="J118" s="20"/>
      <c r="K118" s="20"/>
      <c r="L118" s="18"/>
      <c r="M118" s="20"/>
      <c r="N118" s="20"/>
      <c r="O118" s="20"/>
      <c r="P118" s="18"/>
      <c r="Q118" s="34"/>
      <c r="R118" s="38"/>
      <c r="S118" s="37"/>
      <c r="T118" s="20"/>
      <c r="U118" s="36"/>
      <c r="V118" s="20"/>
    </row>
    <row r="119" ht="14.25" spans="1:22">
      <c r="A119" s="14"/>
      <c r="B119" s="15"/>
      <c r="C119" s="14"/>
      <c r="D119" s="15"/>
      <c r="E119" s="20"/>
      <c r="F119" s="20"/>
      <c r="G119" s="20"/>
      <c r="H119" s="18"/>
      <c r="I119" s="20"/>
      <c r="J119" s="20"/>
      <c r="K119" s="20"/>
      <c r="L119" s="18"/>
      <c r="M119" s="20"/>
      <c r="N119" s="20"/>
      <c r="O119" s="20"/>
      <c r="P119" s="18"/>
      <c r="Q119" s="34"/>
      <c r="R119" s="38"/>
      <c r="S119" s="37"/>
      <c r="T119" s="20"/>
      <c r="U119" s="36"/>
      <c r="V119" s="20"/>
    </row>
    <row r="120" s="2" customFormat="1" ht="19" customHeight="1" spans="1:20">
      <c r="A120" s="2" t="s">
        <v>135</v>
      </c>
      <c r="B120" s="2"/>
      <c r="J120" s="2" t="s">
        <v>136</v>
      </c>
      <c r="Q120" s="44"/>
      <c r="R120" s="44"/>
      <c r="S120" s="45" t="s">
        <v>137</v>
      </c>
      <c r="T120" s="46"/>
    </row>
    <row r="121" s="3" customFormat="1" ht="20" customHeight="1" spans="1:22">
      <c r="A121" s="41" t="s">
        <v>138</v>
      </c>
      <c r="B121" s="41"/>
      <c r="C121" s="41"/>
      <c r="D121" s="41"/>
      <c r="E121" s="41"/>
      <c r="F121" s="41"/>
      <c r="G121" s="41"/>
      <c r="H121" s="41"/>
      <c r="I121" s="41"/>
      <c r="J121" s="41"/>
      <c r="K121" s="41"/>
      <c r="L121" s="41"/>
      <c r="M121" s="41"/>
      <c r="N121" s="41"/>
      <c r="O121" s="41"/>
      <c r="P121" s="41"/>
      <c r="Q121" s="47"/>
      <c r="R121" s="47"/>
      <c r="S121" s="48"/>
      <c r="T121" s="41"/>
      <c r="U121" s="41"/>
      <c r="V121" s="41"/>
    </row>
    <row r="122" s="3" customFormat="1" spans="1:22">
      <c r="A122" s="42"/>
      <c r="B122" s="42"/>
      <c r="C122" s="42"/>
      <c r="D122" s="42"/>
      <c r="E122" s="42"/>
      <c r="F122" s="42"/>
      <c r="G122" s="42"/>
      <c r="H122" s="42"/>
      <c r="I122" s="42"/>
      <c r="J122" s="42"/>
      <c r="K122" s="42"/>
      <c r="L122" s="42"/>
      <c r="M122" s="42"/>
      <c r="N122" s="42"/>
      <c r="O122" s="42"/>
      <c r="P122" s="42"/>
      <c r="Q122" s="49"/>
      <c r="R122" s="49"/>
      <c r="S122" s="50"/>
      <c r="T122" s="42"/>
      <c r="U122" s="42"/>
      <c r="V122" s="42"/>
    </row>
  </sheetData>
  <autoFilter ref="A5:V121">
    <filterColumn colId="18">
      <filters blank="1">
        <filter val="14.22%"/>
        <filter val="81.52%"/>
        <filter val="87.56%"/>
        <filter val="95.12%"/>
        <filter val="审核领导签字人："/>
        <filter val="20.17%"/>
        <filter val="30.13%"/>
        <filter val="33.33%"/>
        <filter val="34.57%"/>
        <filter val="55.13%"/>
        <filter val="75.63%"/>
        <filter val="91.67%"/>
        <filter val="98.23%"/>
        <filter val="99.77%"/>
        <filter val="100.00%"/>
        <filter val="11.18%"/>
        <filter val="13.40%"/>
        <filter val="28.80%"/>
        <filter val="32.00%"/>
        <filter val="38.00%"/>
        <filter val="41.74%"/>
        <filter val="45.98%"/>
        <filter val="50.00%"/>
        <filter val="60.00%"/>
        <filter val="79.94%"/>
        <filter val="80.90%"/>
        <filter val="86.08%"/>
        <filter val="97.64%"/>
        <filter val="98.60%"/>
        <filter val="99.74%"/>
        <filter val="4.05%"/>
        <filter val="37.21%"/>
        <filter val="74.79%"/>
        <filter val="89.35%"/>
        <filter val="95.65%"/>
        <filter val="96.09%"/>
        <filter val="97.45%"/>
        <filter val="99.95%"/>
        <filter val="99.99%"/>
      </filters>
    </filterColumn>
    <extLst/>
  </autoFilter>
  <mergeCells count="19">
    <mergeCell ref="A1:B1"/>
    <mergeCell ref="A2:V2"/>
    <mergeCell ref="A3:E3"/>
    <mergeCell ref="R3:T3"/>
    <mergeCell ref="U3:V3"/>
    <mergeCell ref="E4:H4"/>
    <mergeCell ref="I4:L4"/>
    <mergeCell ref="M4:P4"/>
    <mergeCell ref="Q4:R4"/>
    <mergeCell ref="S120:T120"/>
    <mergeCell ref="A121:V121"/>
    <mergeCell ref="A4:A5"/>
    <mergeCell ref="B4:B5"/>
    <mergeCell ref="C4:C5"/>
    <mergeCell ref="D4:D5"/>
    <mergeCell ref="S4:S5"/>
    <mergeCell ref="T4:T5"/>
    <mergeCell ref="U4:U5"/>
    <mergeCell ref="V4:V5"/>
  </mergeCells>
  <dataValidations count="1">
    <dataValidation type="list" allowBlank="1" showInputMessage="1" showErrorMessage="1" sqref="U109 U119 U5:U24 U25:U94 U95:U108 U110:U118">
      <formula1>"优先保障,从宽安排,从紧控制,调整,调减,撤销"</formula1>
    </dataValidation>
  </dataValidations>
  <pageMargins left="0.75" right="0.75" top="1" bottom="1" header="0.5" footer="0.5"/>
  <pageSetup paperSize="9" scale="37"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欣欣大人</dc:creator>
  <cp:lastModifiedBy>Administrator</cp:lastModifiedBy>
  <dcterms:created xsi:type="dcterms:W3CDTF">2020-04-13T05:45:00Z</dcterms:created>
  <cp:lastPrinted>2021-02-23T06:27:00Z</cp:lastPrinted>
  <dcterms:modified xsi:type="dcterms:W3CDTF">2024-05-30T07:17:27Z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2052-11.8.2.8593</vt:lpwstr>
  </property>
  <property fmtid="{D5CDD505-2E9C-101B-9397-08002B2CF9AE}" pid="3" name="ICV">
    <vt:lpwstr>6034EAB8F04640DDA20BF4F43DD9C935</vt:lpwstr>
  </property>
</Properties>
</file>