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2" sheetId="2" r:id="rId1"/>
  </sheets>
  <definedNames>
    <definedName name="_xlnm.Print_Area" localSheetId="0">Sheet2!$A$1:$M$91</definedName>
  </definedNames>
  <calcPr calcId="144525"/>
</workbook>
</file>

<file path=xl/sharedStrings.xml><?xml version="1.0" encoding="utf-8"?>
<sst xmlns="http://schemas.openxmlformats.org/spreadsheetml/2006/main" count="199" uniqueCount="110">
  <si>
    <t>附件5</t>
  </si>
  <si>
    <t>部门绩效自评结果汇总表</t>
  </si>
  <si>
    <t>主管部门：石家庄市藁城区民政局</t>
  </si>
  <si>
    <t>2023年__月__日</t>
  </si>
  <si>
    <t>单位：万元</t>
  </si>
  <si>
    <t>序号</t>
  </si>
  <si>
    <t>项目名称</t>
  </si>
  <si>
    <t>项目序号</t>
  </si>
  <si>
    <t>项目实施单位</t>
  </si>
  <si>
    <t>预算调整数</t>
  </si>
  <si>
    <t>到位数</t>
  </si>
  <si>
    <t>执行数</t>
  </si>
  <si>
    <t>结转下年资金数</t>
  </si>
  <si>
    <t>结余交回财政数</t>
  </si>
  <si>
    <t>预算执行进度</t>
  </si>
  <si>
    <t>自评得分</t>
  </si>
  <si>
    <t>自评结果应用意见</t>
  </si>
  <si>
    <t>备注</t>
  </si>
  <si>
    <t>（基金）石财社【2021】129号提前下达2022年省级财政养老服务体系建设经费</t>
  </si>
  <si>
    <t>石家庄市藁城区民政局</t>
  </si>
  <si>
    <t>]救助站建设</t>
  </si>
  <si>
    <t>2022年市级困难群众春节一次性救助和百岁老人慰问金</t>
  </si>
  <si>
    <t>城区试点“六类”困难老人居家养老服务补贴（含入住养老机构六类老人）</t>
  </si>
  <si>
    <t>城中村改造驻村工作组经费补助</t>
  </si>
  <si>
    <t>慈善总会工作经费</t>
  </si>
  <si>
    <t>第三敬老院变压器移位</t>
  </si>
  <si>
    <t>高龄津贴（80岁以上老人）补助资金</t>
  </si>
  <si>
    <t>更换第一殡仪馆火化炉项目</t>
  </si>
  <si>
    <t>公建居家养老服务中心消防改造</t>
  </si>
  <si>
    <t>婚姻登记档案电子化工作资金</t>
  </si>
  <si>
    <t>基层专职民政工作人员工资（劳务派遣人员）</t>
  </si>
  <si>
    <t>建设藁城区社会工作指导服务中心资金</t>
  </si>
  <si>
    <t>建设社区日间照料站所需资金</t>
  </si>
  <si>
    <t>经济困难的高龄、失能老人、服务补贴、护理补贴</t>
  </si>
  <si>
    <t>经济困难失能、半失能评估费</t>
  </si>
  <si>
    <t>居家养老服务中心奖补资金</t>
  </si>
  <si>
    <t>困难群体慰问</t>
  </si>
  <si>
    <t>困难群众-残疾人补助资金</t>
  </si>
  <si>
    <t>困难群众-城镇低保补助资金</t>
  </si>
  <si>
    <t>困难群众-儿童福利补助资金（孤儿）</t>
  </si>
  <si>
    <t>困难群众-临时救济补助资金</t>
  </si>
  <si>
    <t>困难群众-流浪乞讨补助资金</t>
  </si>
  <si>
    <t>困难群众-农村低保补助资金</t>
  </si>
  <si>
    <t>困难群众-五保供养补助资金（特困）</t>
  </si>
  <si>
    <t>六十年代精简退职职工40%救助</t>
  </si>
  <si>
    <t>民政大数据平台建设及运行维护费</t>
  </si>
  <si>
    <t>民政工作专项经费</t>
  </si>
  <si>
    <t>民政局城市改造提升美化工程地名标志设置维护</t>
  </si>
  <si>
    <t>民政局改造临时救助站点所需资金</t>
  </si>
  <si>
    <t>民政局乡镇社工站制度建设展牌资金</t>
  </si>
  <si>
    <t>民政局印发《低保边缘家庭证》资金</t>
  </si>
  <si>
    <t>农村留守儿童关爱保护困境儿童保障经费</t>
  </si>
  <si>
    <t>社会救助档案数字化所需资金</t>
  </si>
  <si>
    <t>社区建设</t>
  </si>
  <si>
    <t>石财社[2021]100号关于提前下达2022年中央集中彩票公益金支持社会福利事业专项资金</t>
  </si>
  <si>
    <t>石财社[2021]101号关于提前下达2022年中央财政困难群众救助补助资金（城市低保）</t>
  </si>
  <si>
    <t>石财社[2021]101号关于提前下达2022年中央财政困难群众救助补助资金（儿童补助）</t>
  </si>
  <si>
    <t>石财社[2021]101号关于提前下达2022年中央财政困难群众救助补助资金（临时救济）</t>
  </si>
  <si>
    <t>石财社[2021]101号关于提前下达2022年中央财政困难群众救助补助资金（流浪乞讨）</t>
  </si>
  <si>
    <t>石财社[2021]101号关于提前下达2022年中央财政困难群众救助补助资金（农村低保）</t>
  </si>
  <si>
    <t>石财社[2021]101号关于提前下达2022年中央财政困难群众救助补助资金（特困）</t>
  </si>
  <si>
    <t>石财社[2021]128号关于提前下达2022年省级财政城乡社区建设补助资金</t>
  </si>
  <si>
    <t>石财社[2021]129号关于提前下达2022年省级财政养老服务体系建设经费（社会保障和就业支出）</t>
  </si>
  <si>
    <t>石财社[2021]130号关于提前下达2022年省级专项福利彩票公益金（农村公益性公墓）</t>
  </si>
  <si>
    <t>石财社[2021]131号关于提前下达2022年省级财政困难群众基本生活救助补助（残疾人两补）</t>
  </si>
  <si>
    <t>石财社[2021]131号关于提前下达2022年省级财政困难群众基本生活救助补助（城市低保）</t>
  </si>
  <si>
    <t>石财社[2021]131号关于提前下达2022年省级财政困难群众基本生活救助补助（临时救济）</t>
  </si>
  <si>
    <t>石财社[2021]131号关于提前下达2022年省级财政困难群众基本生活救助补助（流浪乞讨）</t>
  </si>
  <si>
    <t>石财社[2021]131号关于提前下达2022年省级财政困难群众基本生活救助补助（农村低保）</t>
  </si>
  <si>
    <t>石财社[2021]131号关于提前下达2022年省级财政困难群众基本生活救助补助（特困）本级</t>
  </si>
  <si>
    <t>石财社[2021]135号关于提前下达2022年市级困难群众基本生活救助补助资金（残疾人两补）</t>
  </si>
  <si>
    <t>石财社[2021]135号关于提前下达2022年市级困难群众基本生活救助补助资金（城市低保）</t>
  </si>
  <si>
    <t>石财社[2021]135号关于提前下达2022年市级困难群众基本生活救助补助资金（孤儿生活费）</t>
  </si>
  <si>
    <t>石财社[2021]135号关于提前下达2022年市级困难群众基本生活救助补助资金（临时救济）</t>
  </si>
  <si>
    <t>石财社[2021]135号关于提前下达2022年市级困难群众基本生活救助补助资金（农村低保）</t>
  </si>
  <si>
    <t>石财社【2022】104号石家庄市财政局关于下达2022年市级金牌红色社区社会组织奖励资金</t>
  </si>
  <si>
    <t>支出为0</t>
  </si>
  <si>
    <t>石财社【2022】13号下达2022年市级养老服务体系建设补助（第二批）</t>
  </si>
  <si>
    <t>石财社【2022】14号下达中央专项彩票公益金支持居家和社区基本养老服务提升行动项目资金（第三批）（居家上门服务）</t>
  </si>
  <si>
    <t>石财社【2022】14号下达中央专项彩票公益金支持居家和社区基本养老服务提升行动项目资金（第三批）（农村三级网络试点）</t>
  </si>
  <si>
    <t>石财社【2022】22号下达2022年中央财政困难群众救助补助资金（儿童）</t>
  </si>
  <si>
    <t>石财社【2022】22号下达2022年中央财政困难群众救助补助资金（流浪乞讨）</t>
  </si>
  <si>
    <t>石财社【2022】22号下达2022年中央财政困难群众救助补助资金（农村低保）</t>
  </si>
  <si>
    <t>石财社【2022】22号下达2022年中央财政困难群众救助补助资金（特困）</t>
  </si>
  <si>
    <t>石财社【2022】23号下达2022年市级养老服务体系建设补助资金（第三批）</t>
  </si>
  <si>
    <t>石财社【2022】37号下达2022年市级养老服务体系建设补助（第四批）（一般公共预算）</t>
  </si>
  <si>
    <t>石财社【2022】37号下达2022年市级养老服务体系建设补助（第四批）（政府性基金）</t>
  </si>
  <si>
    <t>石财社【2022】49号下达2022年市级困难群众基本生活救助补助资金（孤儿）</t>
  </si>
  <si>
    <t>石财社【2022】5号下达2022年省级财政困难群众基本生活补助资金</t>
  </si>
  <si>
    <t>石财社【2022】7号下达2022年省级财政养老服务体系建设经费预算</t>
  </si>
  <si>
    <t>石财社【2022】92号下达2022年市级养老服务体系建设（第五批）基金</t>
  </si>
  <si>
    <t>石财社【2022】92号下达2022年市级养老服务体系建设（第五批）一般公共预算</t>
  </si>
  <si>
    <t>石财综【2022】6号2022年市级福彩公益金（第二批）</t>
  </si>
  <si>
    <t>石财综【2022】9号2022年市级福彩公益金（第三批）</t>
  </si>
  <si>
    <t>乡镇社工站运营经费</t>
  </si>
  <si>
    <t>中福在线大厅执行判决装修资金</t>
  </si>
  <si>
    <t>专项债券付息支出</t>
  </si>
  <si>
    <t>石财社[2021]131号关于提前下达2022年省级财政困难群众基本生活救助补助（儿童补助）（孤儿）</t>
  </si>
  <si>
    <t>石家庄市藁城区民政事业服务中心</t>
  </si>
  <si>
    <t>民政事业中心水电暖等运行费(运转保障）</t>
  </si>
  <si>
    <t>民政事业服务中心聘用人员经费</t>
  </si>
  <si>
    <t>藁城区民政事业服务中心业务费</t>
  </si>
  <si>
    <t>殡馆所殡改补贴</t>
  </si>
  <si>
    <t>石家庄市藁城区殡葬管理所</t>
  </si>
  <si>
    <t>殡馆所运行费</t>
  </si>
  <si>
    <t>殡仪馆取暖改造费用</t>
  </si>
  <si>
    <t>填表人：</t>
  </si>
  <si>
    <t>联系电话：</t>
  </si>
  <si>
    <t>审核领导签字人：</t>
  </si>
  <si>
    <t>备注：项目序号为《2022年度项目汇总表》附件9中标注的序号</t>
  </si>
</sst>
</file>

<file path=xl/styles.xml><?xml version="1.0" encoding="utf-8"?>
<styleSheet xmlns="http://schemas.openxmlformats.org/spreadsheetml/2006/main">
  <numFmts count="6">
    <numFmt numFmtId="42" formatCode="_ &quot;￥&quot;* #,##0_ ;_ &quot;￥&quot;* \-#,##0_ ;_ &quot;￥&quot;* &quot;-&quot;_ ;_ @_ "/>
    <numFmt numFmtId="176" formatCode="0.0000_ "/>
    <numFmt numFmtId="177" formatCode="0.0000"/>
    <numFmt numFmtId="44" formatCode="_ &quot;￥&quot;* #,##0.00_ ;_ &quot;￥&quot;* \-#,##0.00_ ;_ &quot;￥&quot;* &quot;-&quot;??_ ;_ @_ "/>
    <numFmt numFmtId="43" formatCode="_ * #,##0.00_ ;_ * \-#,##0.00_ ;_ * &quot;-&quot;??_ ;_ @_ "/>
    <numFmt numFmtId="41" formatCode="_ * #,##0_ ;_ * \-#,##0_ ;_ * &quot;-&quot;_ ;_ @_ "/>
  </numFmts>
  <fonts count="35">
    <font>
      <sz val="11"/>
      <color indexed="8"/>
      <name val="宋体"/>
      <charset val="134"/>
    </font>
    <font>
      <sz val="11"/>
      <name val="宋体"/>
      <charset val="134"/>
    </font>
    <font>
      <b/>
      <sz val="18"/>
      <color theme="1"/>
      <name val="宋体"/>
      <charset val="134"/>
      <scheme val="minor"/>
    </font>
    <font>
      <b/>
      <sz val="18"/>
      <name val="宋体"/>
      <charset val="134"/>
      <scheme val="minor"/>
    </font>
    <font>
      <b/>
      <sz val="14"/>
      <color theme="1"/>
      <name val="宋体"/>
      <charset val="134"/>
      <scheme val="minor"/>
    </font>
    <font>
      <b/>
      <sz val="14"/>
      <name val="宋体"/>
      <charset val="134"/>
      <scheme val="minor"/>
    </font>
    <font>
      <sz val="14"/>
      <name val="宋体"/>
      <charset val="134"/>
    </font>
    <font>
      <sz val="14"/>
      <color theme="1"/>
      <name val="宋体"/>
      <charset val="134"/>
    </font>
    <font>
      <sz val="12"/>
      <color indexed="8"/>
      <name val="宋体"/>
      <charset val="134"/>
    </font>
    <font>
      <sz val="11"/>
      <color theme="1"/>
      <name val="Tahoma"/>
      <charset val="134"/>
    </font>
    <font>
      <sz val="11"/>
      <name val="宋体"/>
      <charset val="134"/>
      <scheme val="minor"/>
    </font>
    <font>
      <sz val="11"/>
      <color theme="1"/>
      <name val="宋体"/>
      <charset val="134"/>
    </font>
    <font>
      <sz val="11"/>
      <color theme="1"/>
      <name val="宋体"/>
      <charset val="134"/>
      <scheme val="minor"/>
    </font>
    <font>
      <sz val="12"/>
      <color theme="1"/>
      <name val="宋体"/>
      <charset val="134"/>
    </font>
    <font>
      <sz val="10"/>
      <name val="华文仿宋"/>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9"/>
      <name val="宋体"/>
      <charset val="134"/>
    </font>
    <font>
      <b/>
      <sz val="11"/>
      <color rgb="FF3F3F3F"/>
      <name val="宋体"/>
      <charset val="0"/>
      <scheme val="minor"/>
    </font>
    <font>
      <b/>
      <sz val="15"/>
      <color theme="3"/>
      <name val="宋体"/>
      <charset val="134"/>
      <scheme val="minor"/>
    </font>
    <font>
      <sz val="11"/>
      <color rgb="FF0061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42" fontId="12" fillId="0" borderId="0" applyFont="0" applyFill="0" applyBorder="0" applyAlignment="0" applyProtection="0">
      <alignment vertical="center"/>
    </xf>
    <xf numFmtId="0" fontId="15" fillId="18" borderId="0" applyNumberFormat="0" applyBorder="0" applyAlignment="0" applyProtection="0">
      <alignment vertical="center"/>
    </xf>
    <xf numFmtId="0" fontId="25" fillId="14" borderId="5"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5" fillId="9" borderId="0" applyNumberFormat="0" applyBorder="0" applyAlignment="0" applyProtection="0">
      <alignment vertical="center"/>
    </xf>
    <xf numFmtId="0" fontId="19" fillId="5" borderId="0" applyNumberFormat="0" applyBorder="0" applyAlignment="0" applyProtection="0">
      <alignment vertical="center"/>
    </xf>
    <xf numFmtId="43" fontId="12" fillId="0" borderId="0" applyFont="0" applyFill="0" applyBorder="0" applyAlignment="0" applyProtection="0">
      <alignment vertical="center"/>
    </xf>
    <xf numFmtId="0" fontId="23" fillId="21" borderId="0" applyNumberFormat="0" applyBorder="0" applyAlignment="0" applyProtection="0">
      <alignment vertical="center"/>
    </xf>
    <xf numFmtId="0" fontId="30" fillId="0" borderId="0" applyNumberFormat="0" applyFill="0" applyBorder="0" applyAlignment="0" applyProtection="0">
      <alignment vertical="center"/>
    </xf>
    <xf numFmtId="9" fontId="12" fillId="0" borderId="0" applyFont="0" applyFill="0" applyBorder="0" applyAlignment="0" applyProtection="0">
      <alignment vertical="center"/>
    </xf>
    <xf numFmtId="0" fontId="18" fillId="0" borderId="0" applyNumberFormat="0" applyFill="0" applyBorder="0" applyAlignment="0" applyProtection="0">
      <alignment vertical="center"/>
    </xf>
    <xf numFmtId="0" fontId="12" fillId="28" borderId="10" applyNumberFormat="0" applyFont="0" applyAlignment="0" applyProtection="0">
      <alignment vertical="center"/>
    </xf>
    <xf numFmtId="0" fontId="23" fillId="13" borderId="0" applyNumberFormat="0" applyBorder="0" applyAlignment="0" applyProtection="0">
      <alignment vertical="center"/>
    </xf>
    <xf numFmtId="0" fontId="1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3" fillId="0" borderId="4" applyNumberFormat="0" applyFill="0" applyAlignment="0" applyProtection="0">
      <alignment vertical="center"/>
    </xf>
    <xf numFmtId="0" fontId="21" fillId="0" borderId="4" applyNumberFormat="0" applyFill="0" applyAlignment="0" applyProtection="0">
      <alignment vertical="center"/>
    </xf>
    <xf numFmtId="0" fontId="23" fillId="20" borderId="0" applyNumberFormat="0" applyBorder="0" applyAlignment="0" applyProtection="0">
      <alignment vertical="center"/>
    </xf>
    <xf numFmtId="0" fontId="17" fillId="0" borderId="8" applyNumberFormat="0" applyFill="0" applyAlignment="0" applyProtection="0">
      <alignment vertical="center"/>
    </xf>
    <xf numFmtId="0" fontId="23" fillId="12" borderId="0" applyNumberFormat="0" applyBorder="0" applyAlignment="0" applyProtection="0">
      <alignment vertical="center"/>
    </xf>
    <xf numFmtId="0" fontId="32" fillId="17" borderId="9" applyNumberFormat="0" applyAlignment="0" applyProtection="0">
      <alignment vertical="center"/>
    </xf>
    <xf numFmtId="0" fontId="26" fillId="17" borderId="5" applyNumberFormat="0" applyAlignment="0" applyProtection="0">
      <alignment vertical="center"/>
    </xf>
    <xf numFmtId="0" fontId="20" fillId="8" borderId="3" applyNumberFormat="0" applyAlignment="0" applyProtection="0">
      <alignment vertical="center"/>
    </xf>
    <xf numFmtId="0" fontId="15" fillId="32" borderId="0" applyNumberFormat="0" applyBorder="0" applyAlignment="0" applyProtection="0">
      <alignment vertical="center"/>
    </xf>
    <xf numFmtId="0" fontId="23" fillId="24" borderId="0" applyNumberFormat="0" applyBorder="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34" fillId="31" borderId="0" applyNumberFormat="0" applyBorder="0" applyAlignment="0" applyProtection="0">
      <alignment vertical="center"/>
    </xf>
    <xf numFmtId="0" fontId="24" fillId="11" borderId="0" applyNumberFormat="0" applyBorder="0" applyAlignment="0" applyProtection="0">
      <alignment vertical="center"/>
    </xf>
    <xf numFmtId="0" fontId="15" fillId="16" borderId="0" applyNumberFormat="0" applyBorder="0" applyAlignment="0" applyProtection="0">
      <alignment vertical="center"/>
    </xf>
    <xf numFmtId="0" fontId="23" fillId="27" borderId="0" applyNumberFormat="0" applyBorder="0" applyAlignment="0" applyProtection="0">
      <alignment vertical="center"/>
    </xf>
    <xf numFmtId="0" fontId="15" fillId="15" borderId="0" applyNumberFormat="0" applyBorder="0" applyAlignment="0" applyProtection="0">
      <alignment vertical="center"/>
    </xf>
    <xf numFmtId="0" fontId="15" fillId="7" borderId="0" applyNumberFormat="0" applyBorder="0" applyAlignment="0" applyProtection="0">
      <alignment vertical="center"/>
    </xf>
    <xf numFmtId="0" fontId="15" fillId="30" borderId="0" applyNumberFormat="0" applyBorder="0" applyAlignment="0" applyProtection="0">
      <alignment vertical="center"/>
    </xf>
    <xf numFmtId="0" fontId="15" fillId="4" borderId="0" applyNumberFormat="0" applyBorder="0" applyAlignment="0" applyProtection="0">
      <alignment vertical="center"/>
    </xf>
    <xf numFmtId="0" fontId="23" fillId="26" borderId="0" applyNumberFormat="0" applyBorder="0" applyAlignment="0" applyProtection="0">
      <alignment vertical="center"/>
    </xf>
    <xf numFmtId="0" fontId="23" fillId="23" borderId="0" applyNumberFormat="0" applyBorder="0" applyAlignment="0" applyProtection="0">
      <alignment vertical="center"/>
    </xf>
    <xf numFmtId="0" fontId="15" fillId="29" borderId="0" applyNumberFormat="0" applyBorder="0" applyAlignment="0" applyProtection="0">
      <alignment vertical="center"/>
    </xf>
    <xf numFmtId="0" fontId="15" fillId="3" borderId="0" applyNumberFormat="0" applyBorder="0" applyAlignment="0" applyProtection="0">
      <alignment vertical="center"/>
    </xf>
    <xf numFmtId="0" fontId="23" fillId="25" borderId="0" applyNumberFormat="0" applyBorder="0" applyAlignment="0" applyProtection="0">
      <alignment vertical="center"/>
    </xf>
    <xf numFmtId="0" fontId="15" fillId="6" borderId="0" applyNumberFormat="0" applyBorder="0" applyAlignment="0" applyProtection="0">
      <alignment vertical="center"/>
    </xf>
    <xf numFmtId="0" fontId="23" fillId="19" borderId="0" applyNumberFormat="0" applyBorder="0" applyAlignment="0" applyProtection="0">
      <alignment vertical="center"/>
    </xf>
    <xf numFmtId="0" fontId="23" fillId="22" borderId="0" applyNumberFormat="0" applyBorder="0" applyAlignment="0" applyProtection="0">
      <alignment vertical="center"/>
    </xf>
    <xf numFmtId="0" fontId="15" fillId="2" borderId="0" applyNumberFormat="0" applyBorder="0" applyAlignment="0" applyProtection="0">
      <alignment vertical="center"/>
    </xf>
    <xf numFmtId="0" fontId="23" fillId="10" borderId="0" applyNumberFormat="0" applyBorder="0" applyAlignment="0" applyProtection="0">
      <alignment vertical="center"/>
    </xf>
    <xf numFmtId="0" fontId="31" fillId="0" borderId="0">
      <alignment vertical="center"/>
    </xf>
  </cellStyleXfs>
  <cellXfs count="33">
    <xf numFmtId="0" fontId="0" fillId="0" borderId="0" xfId="0">
      <alignment vertical="center"/>
    </xf>
    <xf numFmtId="0" fontId="0" fillId="0" borderId="0" xfId="0" applyFill="1">
      <alignment vertical="center"/>
    </xf>
    <xf numFmtId="0" fontId="1" fillId="0" borderId="0" xfId="0" applyFont="1" applyAlignment="1">
      <alignment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177" fontId="6" fillId="0" borderId="1" xfId="49" applyNumberFormat="1" applyFont="1" applyFill="1" applyBorder="1" applyAlignment="1">
      <alignment vertical="center" wrapText="1"/>
    </xf>
    <xf numFmtId="177" fontId="6" fillId="0" borderId="2" xfId="49" applyNumberFormat="1" applyFont="1" applyFill="1" applyBorder="1" applyAlignment="1">
      <alignment vertical="center" wrapText="1"/>
    </xf>
    <xf numFmtId="177" fontId="6" fillId="0" borderId="1" xfId="49"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xf numFmtId="0" fontId="10" fillId="0" borderId="1" xfId="0" applyFont="1" applyFill="1" applyBorder="1" applyAlignment="1">
      <alignment vertical="center" wrapText="1"/>
    </xf>
    <xf numFmtId="0" fontId="11" fillId="0" borderId="1" xfId="0" applyFont="1" applyFill="1" applyBorder="1" applyAlignment="1">
      <alignment horizontal="center" wrapText="1"/>
    </xf>
    <xf numFmtId="176" fontId="12" fillId="0" borderId="1" xfId="0" applyNumberFormat="1" applyFont="1" applyFill="1" applyBorder="1" applyAlignment="1">
      <alignment vertical="center"/>
    </xf>
    <xf numFmtId="176" fontId="9" fillId="0" borderId="1" xfId="0" applyNumberFormat="1" applyFont="1" applyFill="1" applyBorder="1" applyAlignment="1">
      <alignment horizontal="center"/>
    </xf>
    <xf numFmtId="0" fontId="4" fillId="0" borderId="0" xfId="0" applyFont="1" applyFill="1" applyBorder="1" applyAlignment="1">
      <alignment horizontal="center" vertical="center" wrapText="1"/>
    </xf>
    <xf numFmtId="0" fontId="13" fillId="0" borderId="1" xfId="0" applyFont="1" applyFill="1" applyBorder="1" applyAlignment="1">
      <alignment horizontal="center" vertical="center" wrapText="1"/>
    </xf>
    <xf numFmtId="176" fontId="0" fillId="0" borderId="1" xfId="0" applyNumberFormat="1" applyBorder="1">
      <alignment vertical="center"/>
    </xf>
    <xf numFmtId="10" fontId="9" fillId="0" borderId="1" xfId="0" applyNumberFormat="1" applyFont="1" applyFill="1" applyBorder="1" applyAlignment="1"/>
    <xf numFmtId="176" fontId="0" fillId="0" borderId="1" xfId="0" applyNumberFormat="1" applyFill="1" applyBorder="1">
      <alignment vertical="center"/>
    </xf>
    <xf numFmtId="0" fontId="0" fillId="0" borderId="1" xfId="0" applyBorder="1">
      <alignment vertical="center"/>
    </xf>
    <xf numFmtId="0" fontId="0" fillId="0" borderId="1" xfId="0" applyFill="1" applyBorder="1">
      <alignment vertical="center"/>
    </xf>
    <xf numFmtId="0" fontId="10" fillId="0" borderId="1" xfId="0" applyFont="1" applyFill="1" applyBorder="1" applyAlignment="1">
      <alignment vertical="center" wrapText="1"/>
    </xf>
    <xf numFmtId="0" fontId="9" fillId="0" borderId="1" xfId="0" applyFont="1" applyFill="1" applyBorder="1" applyAlignment="1"/>
    <xf numFmtId="176" fontId="12" fillId="0" borderId="1" xfId="0" applyNumberFormat="1" applyFont="1" applyFill="1" applyBorder="1" applyAlignment="1">
      <alignment vertical="center"/>
    </xf>
    <xf numFmtId="0" fontId="11" fillId="0" borderId="1" xfId="0" applyFont="1" applyFill="1" applyBorder="1" applyAlignment="1">
      <alignment horizontal="center" wrapText="1"/>
    </xf>
    <xf numFmtId="0" fontId="9" fillId="0" borderId="0" xfId="0" applyFont="1" applyFill="1" applyBorder="1" applyAlignment="1">
      <alignment horizontal="center"/>
    </xf>
    <xf numFmtId="177" fontId="14" fillId="0" borderId="0" xfId="49" applyNumberFormat="1" applyFont="1" applyFill="1" applyAlignment="1">
      <alignment horizontal="left" vertical="center" wrapText="1"/>
    </xf>
    <xf numFmtId="0" fontId="0" fillId="0" borderId="1" xfId="0" applyBorder="1">
      <alignment vertical="center"/>
    </xf>
    <xf numFmtId="0" fontId="0" fillId="0" borderId="0" xfId="0" applyBorder="1">
      <alignment vertical="center"/>
    </xf>
    <xf numFmtId="0" fontId="0" fillId="0" borderId="0" xfId="0"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91"/>
  <sheetViews>
    <sheetView tabSelected="1" view="pageBreakPreview" zoomScaleNormal="100" zoomScaleSheetLayoutView="100" workbookViewId="0">
      <selection activeCell="B10" sqref="B10"/>
    </sheetView>
  </sheetViews>
  <sheetFormatPr defaultColWidth="8.89166666666667" defaultRowHeight="13.5"/>
  <cols>
    <col min="2" max="2" width="66.875" style="2" customWidth="1"/>
    <col min="3" max="3" width="6.625" customWidth="1"/>
    <col min="4" max="4" width="8.5" customWidth="1"/>
    <col min="5" max="5" width="12.75" customWidth="1"/>
    <col min="6" max="6" width="11.75" customWidth="1"/>
    <col min="7" max="7" width="10.625" customWidth="1"/>
    <col min="8" max="8" width="10.5" customWidth="1"/>
    <col min="9" max="9" width="10.375"/>
    <col min="10" max="10" width="9.25" customWidth="1"/>
  </cols>
  <sheetData>
    <row r="1" spans="1:1">
      <c r="A1" t="s">
        <v>0</v>
      </c>
    </row>
    <row r="2" ht="22.5" spans="1:13">
      <c r="A2" s="3" t="s">
        <v>1</v>
      </c>
      <c r="B2" s="4"/>
      <c r="C2" s="3"/>
      <c r="D2" s="3"/>
      <c r="E2" s="3"/>
      <c r="F2" s="3"/>
      <c r="G2" s="3"/>
      <c r="H2" s="3"/>
      <c r="I2" s="3"/>
      <c r="J2" s="3"/>
      <c r="K2" s="3"/>
      <c r="L2" s="3"/>
      <c r="M2" s="3"/>
    </row>
    <row r="3" ht="18.75" spans="1:13">
      <c r="A3" s="5" t="s">
        <v>2</v>
      </c>
      <c r="B3" s="6"/>
      <c r="C3" s="5"/>
      <c r="D3" s="5"/>
      <c r="E3" s="5"/>
      <c r="F3" s="5"/>
      <c r="G3" s="5"/>
      <c r="H3" s="5"/>
      <c r="I3" s="17" t="s">
        <v>3</v>
      </c>
      <c r="J3" s="17"/>
      <c r="K3" s="17"/>
      <c r="L3" s="17" t="s">
        <v>4</v>
      </c>
      <c r="M3" s="17"/>
    </row>
    <row r="4" ht="56.25" spans="1:13">
      <c r="A4" s="7" t="s">
        <v>5</v>
      </c>
      <c r="B4" s="7" t="s">
        <v>6</v>
      </c>
      <c r="C4" s="8" t="s">
        <v>7</v>
      </c>
      <c r="D4" s="9" t="s">
        <v>8</v>
      </c>
      <c r="E4" s="10" t="s">
        <v>9</v>
      </c>
      <c r="F4" s="10" t="s">
        <v>10</v>
      </c>
      <c r="G4" s="10" t="s">
        <v>11</v>
      </c>
      <c r="H4" s="11" t="s">
        <v>12</v>
      </c>
      <c r="I4" s="18" t="s">
        <v>13</v>
      </c>
      <c r="J4" s="10" t="s">
        <v>14</v>
      </c>
      <c r="K4" s="10" t="s">
        <v>15</v>
      </c>
      <c r="L4" s="10" t="s">
        <v>16</v>
      </c>
      <c r="M4" s="10" t="s">
        <v>17</v>
      </c>
    </row>
    <row r="5" ht="40.5" spans="1:13">
      <c r="A5" s="12">
        <v>1</v>
      </c>
      <c r="B5" s="13" t="s">
        <v>18</v>
      </c>
      <c r="C5" s="12">
        <v>355</v>
      </c>
      <c r="D5" s="14" t="s">
        <v>19</v>
      </c>
      <c r="E5" s="15">
        <v>500</v>
      </c>
      <c r="F5" s="15">
        <v>500</v>
      </c>
      <c r="G5" s="15">
        <v>436.87</v>
      </c>
      <c r="H5" s="16">
        <f t="shared" ref="H5:H13" si="0">((F5-G5)*0.0001)*10000</f>
        <v>63.13</v>
      </c>
      <c r="I5" s="19">
        <v>0</v>
      </c>
      <c r="J5" s="20">
        <f>G5/F5</f>
        <v>0.87374</v>
      </c>
      <c r="K5" s="12">
        <v>98</v>
      </c>
      <c r="L5" s="12"/>
      <c r="M5" s="12"/>
    </row>
    <row r="6" s="1" customFormat="1" ht="40.5" spans="1:15">
      <c r="A6" s="12">
        <v>2</v>
      </c>
      <c r="B6" s="13" t="s">
        <v>20</v>
      </c>
      <c r="C6" s="12">
        <v>356</v>
      </c>
      <c r="D6" s="14" t="s">
        <v>19</v>
      </c>
      <c r="E6" s="15">
        <v>50</v>
      </c>
      <c r="F6" s="15">
        <v>50</v>
      </c>
      <c r="G6" s="15">
        <v>50</v>
      </c>
      <c r="H6" s="16">
        <f t="shared" si="0"/>
        <v>0</v>
      </c>
      <c r="I6" s="21">
        <v>0</v>
      </c>
      <c r="J6" s="20">
        <f t="shared" ref="J6:J37" si="1">G6/F6</f>
        <v>1</v>
      </c>
      <c r="K6" s="12">
        <v>98</v>
      </c>
      <c r="L6" s="12"/>
      <c r="M6" s="12"/>
      <c r="O6" s="1">
        <v>10000</v>
      </c>
    </row>
    <row r="7" ht="40.5" spans="1:13">
      <c r="A7" s="12">
        <v>3</v>
      </c>
      <c r="B7" s="13" t="s">
        <v>21</v>
      </c>
      <c r="C7" s="12">
        <v>357</v>
      </c>
      <c r="D7" s="14" t="s">
        <v>19</v>
      </c>
      <c r="E7" s="15">
        <v>65.645</v>
      </c>
      <c r="F7" s="15">
        <v>65.645</v>
      </c>
      <c r="G7" s="15">
        <v>65.595</v>
      </c>
      <c r="H7" s="16">
        <v>0</v>
      </c>
      <c r="I7" s="19">
        <v>0.05</v>
      </c>
      <c r="J7" s="20">
        <f t="shared" si="1"/>
        <v>0.999238327366898</v>
      </c>
      <c r="K7" s="12">
        <v>98.9</v>
      </c>
      <c r="L7" s="12"/>
      <c r="M7" s="12"/>
    </row>
    <row r="8" ht="40.5" spans="1:13">
      <c r="A8" s="12">
        <v>4</v>
      </c>
      <c r="B8" s="13" t="s">
        <v>22</v>
      </c>
      <c r="C8" s="12">
        <v>358</v>
      </c>
      <c r="D8" s="14" t="s">
        <v>19</v>
      </c>
      <c r="E8" s="15">
        <v>42.4988</v>
      </c>
      <c r="F8" s="15">
        <v>42.4988</v>
      </c>
      <c r="G8" s="15">
        <v>42.4988</v>
      </c>
      <c r="H8" s="16">
        <f t="shared" si="0"/>
        <v>0</v>
      </c>
      <c r="I8" s="19">
        <v>0</v>
      </c>
      <c r="J8" s="20">
        <f t="shared" si="1"/>
        <v>1</v>
      </c>
      <c r="K8" s="22">
        <v>96</v>
      </c>
      <c r="L8" s="12"/>
      <c r="M8" s="22"/>
    </row>
    <row r="9" ht="40.5" spans="1:13">
      <c r="A9" s="12">
        <v>5</v>
      </c>
      <c r="B9" s="13" t="s">
        <v>23</v>
      </c>
      <c r="C9" s="12">
        <v>359</v>
      </c>
      <c r="D9" s="14" t="s">
        <v>19</v>
      </c>
      <c r="E9" s="15">
        <v>9.8983</v>
      </c>
      <c r="F9" s="15">
        <v>9.8983</v>
      </c>
      <c r="G9" s="15">
        <v>9.8983</v>
      </c>
      <c r="H9" s="16">
        <f t="shared" si="0"/>
        <v>0</v>
      </c>
      <c r="I9" s="19">
        <v>0</v>
      </c>
      <c r="J9" s="20">
        <f t="shared" si="1"/>
        <v>1</v>
      </c>
      <c r="K9" s="22">
        <v>100</v>
      </c>
      <c r="L9" s="12"/>
      <c r="M9" s="22"/>
    </row>
    <row r="10" ht="40.5" spans="1:13">
      <c r="A10" s="12">
        <v>6</v>
      </c>
      <c r="B10" s="13" t="s">
        <v>24</v>
      </c>
      <c r="C10" s="12">
        <v>360</v>
      </c>
      <c r="D10" s="14" t="s">
        <v>19</v>
      </c>
      <c r="E10" s="15">
        <v>45</v>
      </c>
      <c r="F10" s="15">
        <v>45</v>
      </c>
      <c r="G10" s="15">
        <v>45</v>
      </c>
      <c r="H10" s="16">
        <f t="shared" si="0"/>
        <v>0</v>
      </c>
      <c r="I10" s="19">
        <v>0</v>
      </c>
      <c r="J10" s="20">
        <f t="shared" si="1"/>
        <v>1</v>
      </c>
      <c r="K10" s="22">
        <v>99</v>
      </c>
      <c r="L10" s="12"/>
      <c r="M10" s="22"/>
    </row>
    <row r="11" s="1" customFormat="1" ht="40.5" spans="1:13">
      <c r="A11" s="12">
        <v>7</v>
      </c>
      <c r="B11" s="13" t="s">
        <v>25</v>
      </c>
      <c r="C11" s="12">
        <v>361</v>
      </c>
      <c r="D11" s="14" t="s">
        <v>19</v>
      </c>
      <c r="E11" s="15">
        <v>33.585955</v>
      </c>
      <c r="F11" s="15">
        <v>33.585955</v>
      </c>
      <c r="G11" s="15">
        <v>33.585955</v>
      </c>
      <c r="H11" s="16">
        <f t="shared" si="0"/>
        <v>0</v>
      </c>
      <c r="I11" s="21">
        <v>0</v>
      </c>
      <c r="J11" s="20">
        <f t="shared" si="1"/>
        <v>1</v>
      </c>
      <c r="K11" s="23">
        <v>100</v>
      </c>
      <c r="L11" s="12"/>
      <c r="M11" s="23"/>
    </row>
    <row r="12" ht="40.5" spans="1:13">
      <c r="A12" s="12">
        <v>8</v>
      </c>
      <c r="B12" s="13" t="s">
        <v>26</v>
      </c>
      <c r="C12" s="12">
        <v>362</v>
      </c>
      <c r="D12" s="14" t="s">
        <v>19</v>
      </c>
      <c r="E12" s="15">
        <v>1005.5525</v>
      </c>
      <c r="F12" s="15">
        <v>1005.5525</v>
      </c>
      <c r="G12" s="15">
        <v>1005.5525</v>
      </c>
      <c r="H12" s="16">
        <f t="shared" si="0"/>
        <v>0</v>
      </c>
      <c r="I12" s="19">
        <v>0</v>
      </c>
      <c r="J12" s="20">
        <f t="shared" si="1"/>
        <v>1</v>
      </c>
      <c r="K12" s="22">
        <v>98</v>
      </c>
      <c r="L12" s="12"/>
      <c r="M12" s="22"/>
    </row>
    <row r="13" s="1" customFormat="1" ht="40.5" spans="1:13">
      <c r="A13" s="12">
        <v>9</v>
      </c>
      <c r="B13" s="13" t="s">
        <v>27</v>
      </c>
      <c r="C13" s="12">
        <v>363</v>
      </c>
      <c r="D13" s="14" t="s">
        <v>19</v>
      </c>
      <c r="E13" s="15">
        <v>214.9</v>
      </c>
      <c r="F13" s="15">
        <v>214.9</v>
      </c>
      <c r="G13" s="15">
        <v>214.9</v>
      </c>
      <c r="H13" s="16">
        <f t="shared" si="0"/>
        <v>0</v>
      </c>
      <c r="I13" s="21">
        <v>0</v>
      </c>
      <c r="J13" s="20">
        <f t="shared" si="1"/>
        <v>1</v>
      </c>
      <c r="K13" s="23">
        <v>100</v>
      </c>
      <c r="L13" s="12"/>
      <c r="M13" s="23"/>
    </row>
    <row r="14" ht="40.5" spans="1:13">
      <c r="A14" s="12">
        <v>10</v>
      </c>
      <c r="B14" s="13" t="s">
        <v>28</v>
      </c>
      <c r="C14" s="12">
        <v>364</v>
      </c>
      <c r="D14" s="14" t="s">
        <v>19</v>
      </c>
      <c r="E14" s="15">
        <v>140</v>
      </c>
      <c r="F14" s="15">
        <v>140</v>
      </c>
      <c r="G14" s="15">
        <v>128</v>
      </c>
      <c r="H14" s="16">
        <v>0</v>
      </c>
      <c r="I14" s="16">
        <v>0.0012</v>
      </c>
      <c r="J14" s="20">
        <f t="shared" si="1"/>
        <v>0.914285714285714</v>
      </c>
      <c r="K14" s="22">
        <v>94</v>
      </c>
      <c r="L14" s="12"/>
      <c r="M14" s="22"/>
    </row>
    <row r="15" ht="40.5" spans="1:13">
      <c r="A15" s="12">
        <v>11</v>
      </c>
      <c r="B15" s="13" t="s">
        <v>29</v>
      </c>
      <c r="C15" s="12">
        <v>365</v>
      </c>
      <c r="D15" s="14" t="s">
        <v>19</v>
      </c>
      <c r="E15" s="15">
        <v>30</v>
      </c>
      <c r="F15" s="15">
        <v>30</v>
      </c>
      <c r="G15" s="15">
        <v>30</v>
      </c>
      <c r="H15" s="16">
        <f t="shared" ref="H15:H78" si="2">((F15-G15)*0.0001)*10000</f>
        <v>0</v>
      </c>
      <c r="I15" s="19">
        <v>0</v>
      </c>
      <c r="J15" s="20">
        <f t="shared" si="1"/>
        <v>1</v>
      </c>
      <c r="K15" s="22">
        <v>100</v>
      </c>
      <c r="L15" s="12"/>
      <c r="M15" s="22"/>
    </row>
    <row r="16" ht="40.5" spans="1:13">
      <c r="A16" s="12">
        <v>12</v>
      </c>
      <c r="B16" s="13" t="s">
        <v>30</v>
      </c>
      <c r="C16" s="12">
        <v>366</v>
      </c>
      <c r="D16" s="14" t="s">
        <v>19</v>
      </c>
      <c r="E16" s="15">
        <v>323.531261</v>
      </c>
      <c r="F16" s="15">
        <v>323.531261</v>
      </c>
      <c r="G16" s="15">
        <v>323.531261</v>
      </c>
      <c r="H16" s="16">
        <f t="shared" si="2"/>
        <v>0</v>
      </c>
      <c r="I16" s="19">
        <v>0</v>
      </c>
      <c r="J16" s="20">
        <f t="shared" si="1"/>
        <v>1</v>
      </c>
      <c r="K16" s="22">
        <v>100</v>
      </c>
      <c r="L16" s="12"/>
      <c r="M16" s="22"/>
    </row>
    <row r="17" ht="40.5" spans="1:13">
      <c r="A17" s="12">
        <v>13</v>
      </c>
      <c r="B17" s="13" t="s">
        <v>31</v>
      </c>
      <c r="C17" s="12">
        <v>367</v>
      </c>
      <c r="D17" s="14" t="s">
        <v>19</v>
      </c>
      <c r="E17" s="15">
        <v>49.23459</v>
      </c>
      <c r="F17" s="15">
        <v>49.23459</v>
      </c>
      <c r="G17" s="15">
        <v>49.23459</v>
      </c>
      <c r="H17" s="16">
        <f t="shared" si="2"/>
        <v>0</v>
      </c>
      <c r="I17" s="19">
        <v>0</v>
      </c>
      <c r="J17" s="20">
        <f t="shared" si="1"/>
        <v>1</v>
      </c>
      <c r="K17" s="22">
        <v>100</v>
      </c>
      <c r="L17" s="12"/>
      <c r="M17" s="22"/>
    </row>
    <row r="18" ht="40.5" spans="1:13">
      <c r="A18" s="12">
        <v>14</v>
      </c>
      <c r="B18" s="13" t="s">
        <v>32</v>
      </c>
      <c r="C18" s="12">
        <v>368</v>
      </c>
      <c r="D18" s="14" t="s">
        <v>19</v>
      </c>
      <c r="E18" s="15">
        <v>14.059</v>
      </c>
      <c r="F18" s="15">
        <v>14.059</v>
      </c>
      <c r="G18" s="15">
        <v>14.059</v>
      </c>
      <c r="H18" s="16">
        <f t="shared" si="2"/>
        <v>0</v>
      </c>
      <c r="I18" s="19">
        <v>0</v>
      </c>
      <c r="J18" s="20">
        <f t="shared" si="1"/>
        <v>1</v>
      </c>
      <c r="K18" s="22">
        <v>100</v>
      </c>
      <c r="L18" s="12"/>
      <c r="M18" s="22"/>
    </row>
    <row r="19" ht="40.5" spans="1:13">
      <c r="A19" s="12">
        <v>15</v>
      </c>
      <c r="B19" s="13" t="s">
        <v>33</v>
      </c>
      <c r="C19" s="12">
        <v>369</v>
      </c>
      <c r="D19" s="14" t="s">
        <v>19</v>
      </c>
      <c r="E19" s="15">
        <v>61.5</v>
      </c>
      <c r="F19" s="15">
        <v>61.5</v>
      </c>
      <c r="G19" s="15">
        <v>61.5</v>
      </c>
      <c r="H19" s="16">
        <f t="shared" si="2"/>
        <v>0</v>
      </c>
      <c r="I19" s="19">
        <v>0</v>
      </c>
      <c r="J19" s="20">
        <f t="shared" si="1"/>
        <v>1</v>
      </c>
      <c r="K19" s="22">
        <v>96</v>
      </c>
      <c r="L19" s="12"/>
      <c r="M19" s="22"/>
    </row>
    <row r="20" ht="40.5" spans="1:13">
      <c r="A20" s="12">
        <v>16</v>
      </c>
      <c r="B20" s="13" t="s">
        <v>34</v>
      </c>
      <c r="C20" s="12">
        <v>370</v>
      </c>
      <c r="D20" s="14" t="s">
        <v>19</v>
      </c>
      <c r="E20" s="15">
        <v>1.995</v>
      </c>
      <c r="F20" s="15">
        <v>1.995</v>
      </c>
      <c r="G20" s="15">
        <v>1.995</v>
      </c>
      <c r="H20" s="16">
        <f t="shared" si="2"/>
        <v>0</v>
      </c>
      <c r="I20" s="19">
        <v>0</v>
      </c>
      <c r="J20" s="20">
        <f t="shared" si="1"/>
        <v>1</v>
      </c>
      <c r="K20" s="22">
        <v>97</v>
      </c>
      <c r="L20" s="12"/>
      <c r="M20" s="22"/>
    </row>
    <row r="21" ht="40.5" spans="1:13">
      <c r="A21" s="12">
        <v>17</v>
      </c>
      <c r="B21" s="13" t="s">
        <v>35</v>
      </c>
      <c r="C21" s="12">
        <v>371</v>
      </c>
      <c r="D21" s="14" t="s">
        <v>19</v>
      </c>
      <c r="E21" s="15">
        <v>4.5</v>
      </c>
      <c r="F21" s="15">
        <v>4.5</v>
      </c>
      <c r="G21" s="15">
        <v>4.5</v>
      </c>
      <c r="H21" s="16">
        <f t="shared" si="2"/>
        <v>0</v>
      </c>
      <c r="I21" s="19">
        <v>0</v>
      </c>
      <c r="J21" s="20">
        <f t="shared" si="1"/>
        <v>1</v>
      </c>
      <c r="K21" s="22">
        <v>96</v>
      </c>
      <c r="L21" s="12"/>
      <c r="M21" s="22"/>
    </row>
    <row r="22" ht="40.5" spans="1:13">
      <c r="A22" s="12">
        <v>18</v>
      </c>
      <c r="B22" s="13" t="s">
        <v>36</v>
      </c>
      <c r="C22" s="12">
        <v>372</v>
      </c>
      <c r="D22" s="14" t="s">
        <v>19</v>
      </c>
      <c r="E22" s="15">
        <v>39.235</v>
      </c>
      <c r="F22" s="15">
        <v>39.235</v>
      </c>
      <c r="G22" s="15">
        <v>39.235</v>
      </c>
      <c r="H22" s="16">
        <f t="shared" si="2"/>
        <v>0</v>
      </c>
      <c r="I22" s="19">
        <v>0</v>
      </c>
      <c r="J22" s="20">
        <f t="shared" si="1"/>
        <v>1</v>
      </c>
      <c r="K22" s="22">
        <v>98</v>
      </c>
      <c r="L22" s="12"/>
      <c r="M22" s="22"/>
    </row>
    <row r="23" ht="40.5" spans="1:13">
      <c r="A23" s="12">
        <v>19</v>
      </c>
      <c r="B23" s="13" t="s">
        <v>37</v>
      </c>
      <c r="C23" s="12">
        <v>373</v>
      </c>
      <c r="D23" s="14" t="s">
        <v>19</v>
      </c>
      <c r="E23" s="15">
        <v>183.8644</v>
      </c>
      <c r="F23" s="15">
        <v>183.8644</v>
      </c>
      <c r="G23" s="15">
        <v>183.8644</v>
      </c>
      <c r="H23" s="16">
        <f t="shared" si="2"/>
        <v>0</v>
      </c>
      <c r="I23" s="19">
        <v>0</v>
      </c>
      <c r="J23" s="20">
        <f t="shared" si="1"/>
        <v>1</v>
      </c>
      <c r="K23" s="22">
        <v>98.7</v>
      </c>
      <c r="L23" s="12"/>
      <c r="M23" s="22"/>
    </row>
    <row r="24" ht="40.5" spans="1:13">
      <c r="A24" s="12">
        <v>20</v>
      </c>
      <c r="B24" s="13" t="s">
        <v>38</v>
      </c>
      <c r="C24" s="12">
        <v>374</v>
      </c>
      <c r="D24" s="14" t="s">
        <v>19</v>
      </c>
      <c r="E24" s="15">
        <v>1.44</v>
      </c>
      <c r="F24" s="15">
        <v>1.44</v>
      </c>
      <c r="G24" s="15">
        <v>1.44</v>
      </c>
      <c r="H24" s="16">
        <f t="shared" si="2"/>
        <v>0</v>
      </c>
      <c r="I24" s="19">
        <v>0</v>
      </c>
      <c r="J24" s="20">
        <f t="shared" si="1"/>
        <v>1</v>
      </c>
      <c r="K24" s="22">
        <v>98.5</v>
      </c>
      <c r="L24" s="12"/>
      <c r="M24" s="22"/>
    </row>
    <row r="25" ht="40.5" spans="1:13">
      <c r="A25" s="12">
        <v>21</v>
      </c>
      <c r="B25" s="13" t="s">
        <v>39</v>
      </c>
      <c r="C25" s="12">
        <v>375</v>
      </c>
      <c r="D25" s="14" t="s">
        <v>19</v>
      </c>
      <c r="E25" s="15">
        <v>56.94581</v>
      </c>
      <c r="F25" s="15">
        <v>56.94581</v>
      </c>
      <c r="G25" s="15">
        <v>56.94581</v>
      </c>
      <c r="H25" s="16">
        <f t="shared" si="2"/>
        <v>0</v>
      </c>
      <c r="I25" s="19">
        <v>0</v>
      </c>
      <c r="J25" s="20">
        <f t="shared" si="1"/>
        <v>1</v>
      </c>
      <c r="K25" s="22">
        <v>99</v>
      </c>
      <c r="L25" s="12"/>
      <c r="M25" s="22"/>
    </row>
    <row r="26" ht="40.5" spans="1:13">
      <c r="A26" s="12">
        <v>22</v>
      </c>
      <c r="B26" s="13" t="s">
        <v>40</v>
      </c>
      <c r="C26" s="12">
        <v>376</v>
      </c>
      <c r="D26" s="14" t="s">
        <v>19</v>
      </c>
      <c r="E26" s="15">
        <v>20</v>
      </c>
      <c r="F26" s="15">
        <v>20</v>
      </c>
      <c r="G26" s="15">
        <v>20</v>
      </c>
      <c r="H26" s="16">
        <f t="shared" si="2"/>
        <v>0</v>
      </c>
      <c r="I26" s="19">
        <v>0</v>
      </c>
      <c r="J26" s="20">
        <f t="shared" si="1"/>
        <v>1</v>
      </c>
      <c r="K26" s="22">
        <v>98.5</v>
      </c>
      <c r="L26" s="12"/>
      <c r="M26" s="22"/>
    </row>
    <row r="27" ht="40.5" spans="1:13">
      <c r="A27" s="12">
        <v>23</v>
      </c>
      <c r="B27" s="13" t="s">
        <v>41</v>
      </c>
      <c r="C27" s="12">
        <v>377</v>
      </c>
      <c r="D27" s="14" t="s">
        <v>19</v>
      </c>
      <c r="E27" s="15">
        <v>2.166764</v>
      </c>
      <c r="F27" s="15">
        <v>2.166764</v>
      </c>
      <c r="G27" s="15">
        <v>2.166764</v>
      </c>
      <c r="H27" s="16">
        <f t="shared" si="2"/>
        <v>0</v>
      </c>
      <c r="I27" s="19">
        <v>0</v>
      </c>
      <c r="J27" s="20">
        <f t="shared" si="1"/>
        <v>1</v>
      </c>
      <c r="K27" s="22">
        <v>100</v>
      </c>
      <c r="L27" s="12"/>
      <c r="M27" s="22"/>
    </row>
    <row r="28" ht="40.5" spans="1:13">
      <c r="A28" s="12">
        <v>24</v>
      </c>
      <c r="B28" s="13" t="s">
        <v>42</v>
      </c>
      <c r="C28" s="12">
        <v>378</v>
      </c>
      <c r="D28" s="14" t="s">
        <v>19</v>
      </c>
      <c r="E28" s="15">
        <v>906.6494</v>
      </c>
      <c r="F28" s="15">
        <v>906.6494</v>
      </c>
      <c r="G28" s="15">
        <v>906.6494</v>
      </c>
      <c r="H28" s="16">
        <f t="shared" si="2"/>
        <v>0</v>
      </c>
      <c r="I28" s="19">
        <v>0</v>
      </c>
      <c r="J28" s="20">
        <f t="shared" si="1"/>
        <v>1</v>
      </c>
      <c r="K28" s="22">
        <v>98.5</v>
      </c>
      <c r="L28" s="12"/>
      <c r="M28" s="22"/>
    </row>
    <row r="29" ht="40.5" spans="1:13">
      <c r="A29" s="12">
        <v>25</v>
      </c>
      <c r="B29" s="13" t="s">
        <v>43</v>
      </c>
      <c r="C29" s="12">
        <v>379</v>
      </c>
      <c r="D29" s="14" t="s">
        <v>19</v>
      </c>
      <c r="E29" s="15">
        <v>4.56</v>
      </c>
      <c r="F29" s="15">
        <v>4.56</v>
      </c>
      <c r="G29" s="15">
        <v>4.56</v>
      </c>
      <c r="H29" s="16">
        <f t="shared" si="2"/>
        <v>0</v>
      </c>
      <c r="I29" s="19">
        <v>0</v>
      </c>
      <c r="J29" s="20">
        <f t="shared" si="1"/>
        <v>1</v>
      </c>
      <c r="K29" s="22">
        <v>98.5</v>
      </c>
      <c r="L29" s="12"/>
      <c r="M29" s="22"/>
    </row>
    <row r="30" ht="40.5" spans="1:13">
      <c r="A30" s="12">
        <v>26</v>
      </c>
      <c r="B30" s="13" t="s">
        <v>44</v>
      </c>
      <c r="C30" s="12">
        <v>380</v>
      </c>
      <c r="D30" s="14" t="s">
        <v>19</v>
      </c>
      <c r="E30" s="15">
        <v>0.932387</v>
      </c>
      <c r="F30" s="15">
        <v>0.932387</v>
      </c>
      <c r="G30" s="15">
        <v>0.932387</v>
      </c>
      <c r="H30" s="16">
        <f t="shared" si="2"/>
        <v>0</v>
      </c>
      <c r="I30" s="19">
        <v>0</v>
      </c>
      <c r="J30" s="20">
        <f t="shared" si="1"/>
        <v>1</v>
      </c>
      <c r="K30" s="22">
        <v>97</v>
      </c>
      <c r="L30" s="12"/>
      <c r="M30" s="22"/>
    </row>
    <row r="31" ht="40.5" spans="1:13">
      <c r="A31" s="12">
        <v>27</v>
      </c>
      <c r="B31" s="13" t="s">
        <v>45</v>
      </c>
      <c r="C31" s="12">
        <v>381</v>
      </c>
      <c r="D31" s="14" t="s">
        <v>19</v>
      </c>
      <c r="E31" s="15">
        <v>1.5</v>
      </c>
      <c r="F31" s="15">
        <v>1.5</v>
      </c>
      <c r="G31" s="15">
        <v>1.5</v>
      </c>
      <c r="H31" s="16">
        <f t="shared" si="2"/>
        <v>0</v>
      </c>
      <c r="I31" s="19">
        <v>0</v>
      </c>
      <c r="J31" s="20">
        <f t="shared" si="1"/>
        <v>1</v>
      </c>
      <c r="K31" s="22">
        <v>98</v>
      </c>
      <c r="L31" s="12"/>
      <c r="M31" s="22"/>
    </row>
    <row r="32" ht="40.5" spans="1:13">
      <c r="A32" s="12">
        <v>28</v>
      </c>
      <c r="B32" s="13" t="s">
        <v>46</v>
      </c>
      <c r="C32" s="12">
        <v>382</v>
      </c>
      <c r="D32" s="14" t="s">
        <v>19</v>
      </c>
      <c r="E32" s="15">
        <v>50.2</v>
      </c>
      <c r="F32" s="15">
        <v>50.2</v>
      </c>
      <c r="G32" s="15">
        <v>50.2</v>
      </c>
      <c r="H32" s="16">
        <f t="shared" si="2"/>
        <v>0</v>
      </c>
      <c r="I32" s="19">
        <v>0</v>
      </c>
      <c r="J32" s="20">
        <f t="shared" si="1"/>
        <v>1</v>
      </c>
      <c r="K32" s="22">
        <v>100</v>
      </c>
      <c r="L32" s="12"/>
      <c r="M32" s="22"/>
    </row>
    <row r="33" ht="40.5" spans="1:13">
      <c r="A33" s="12">
        <v>29</v>
      </c>
      <c r="B33" s="13" t="s">
        <v>47</v>
      </c>
      <c r="C33" s="12">
        <v>383</v>
      </c>
      <c r="D33" s="14" t="s">
        <v>19</v>
      </c>
      <c r="E33" s="15">
        <v>11.566</v>
      </c>
      <c r="F33" s="15">
        <v>11.566</v>
      </c>
      <c r="G33" s="15">
        <v>11.566</v>
      </c>
      <c r="H33" s="16">
        <f t="shared" si="2"/>
        <v>0</v>
      </c>
      <c r="I33" s="19">
        <v>0</v>
      </c>
      <c r="J33" s="20">
        <f t="shared" si="1"/>
        <v>1</v>
      </c>
      <c r="K33" s="22">
        <v>98</v>
      </c>
      <c r="L33" s="12"/>
      <c r="M33" s="22"/>
    </row>
    <row r="34" ht="40.5" spans="1:13">
      <c r="A34" s="12">
        <v>30</v>
      </c>
      <c r="B34" s="13" t="s">
        <v>48</v>
      </c>
      <c r="C34" s="12">
        <v>384</v>
      </c>
      <c r="D34" s="14" t="s">
        <v>19</v>
      </c>
      <c r="E34" s="15">
        <v>7.197</v>
      </c>
      <c r="F34" s="15">
        <v>7.197</v>
      </c>
      <c r="G34" s="15">
        <v>7.197</v>
      </c>
      <c r="H34" s="16">
        <f t="shared" si="2"/>
        <v>0</v>
      </c>
      <c r="I34" s="19">
        <v>0</v>
      </c>
      <c r="J34" s="20">
        <f t="shared" si="1"/>
        <v>1</v>
      </c>
      <c r="K34" s="22">
        <v>99.5</v>
      </c>
      <c r="L34" s="12"/>
      <c r="M34" s="22"/>
    </row>
    <row r="35" ht="40.5" spans="1:13">
      <c r="A35" s="12">
        <v>31</v>
      </c>
      <c r="B35" s="13" t="s">
        <v>49</v>
      </c>
      <c r="C35" s="12">
        <v>385</v>
      </c>
      <c r="D35" s="14" t="s">
        <v>19</v>
      </c>
      <c r="E35" s="15">
        <v>5</v>
      </c>
      <c r="F35" s="15">
        <v>5</v>
      </c>
      <c r="G35" s="15">
        <v>5</v>
      </c>
      <c r="H35" s="16">
        <f t="shared" si="2"/>
        <v>0</v>
      </c>
      <c r="I35" s="19">
        <v>0</v>
      </c>
      <c r="J35" s="20">
        <f t="shared" si="1"/>
        <v>1</v>
      </c>
      <c r="K35" s="22">
        <v>100</v>
      </c>
      <c r="L35" s="12"/>
      <c r="M35" s="22"/>
    </row>
    <row r="36" ht="40.5" spans="1:13">
      <c r="A36" s="12">
        <v>32</v>
      </c>
      <c r="B36" s="13" t="s">
        <v>50</v>
      </c>
      <c r="C36" s="12">
        <v>386</v>
      </c>
      <c r="D36" s="14" t="s">
        <v>19</v>
      </c>
      <c r="E36" s="15">
        <v>5.88</v>
      </c>
      <c r="F36" s="15">
        <v>5.88</v>
      </c>
      <c r="G36" s="15">
        <v>5.88</v>
      </c>
      <c r="H36" s="16">
        <f t="shared" si="2"/>
        <v>0</v>
      </c>
      <c r="I36" s="19">
        <v>0</v>
      </c>
      <c r="J36" s="20">
        <f t="shared" si="1"/>
        <v>1</v>
      </c>
      <c r="K36" s="22">
        <v>98.5</v>
      </c>
      <c r="L36" s="12"/>
      <c r="M36" s="22"/>
    </row>
    <row r="37" ht="40.5" spans="1:13">
      <c r="A37" s="12">
        <v>33</v>
      </c>
      <c r="B37" s="13" t="s">
        <v>51</v>
      </c>
      <c r="C37" s="12">
        <v>387</v>
      </c>
      <c r="D37" s="14" t="s">
        <v>19</v>
      </c>
      <c r="E37" s="15">
        <v>2</v>
      </c>
      <c r="F37" s="15">
        <v>2</v>
      </c>
      <c r="G37" s="15">
        <v>2</v>
      </c>
      <c r="H37" s="16">
        <f t="shared" si="2"/>
        <v>0</v>
      </c>
      <c r="I37" s="19">
        <v>0</v>
      </c>
      <c r="J37" s="20">
        <f t="shared" si="1"/>
        <v>1</v>
      </c>
      <c r="K37" s="22">
        <v>99</v>
      </c>
      <c r="L37" s="12"/>
      <c r="M37" s="22"/>
    </row>
    <row r="38" ht="40.5" spans="1:13">
      <c r="A38" s="12">
        <v>34</v>
      </c>
      <c r="B38" s="13" t="s">
        <v>52</v>
      </c>
      <c r="C38" s="12">
        <v>388</v>
      </c>
      <c r="D38" s="14" t="s">
        <v>19</v>
      </c>
      <c r="E38" s="15">
        <v>29.678</v>
      </c>
      <c r="F38" s="15">
        <v>29.678</v>
      </c>
      <c r="G38" s="15">
        <v>29.678</v>
      </c>
      <c r="H38" s="16">
        <f t="shared" si="2"/>
        <v>0</v>
      </c>
      <c r="I38" s="19">
        <v>0</v>
      </c>
      <c r="J38" s="20">
        <f t="shared" ref="J38:J81" si="3">G38/F38</f>
        <v>1</v>
      </c>
      <c r="K38" s="22">
        <v>98</v>
      </c>
      <c r="L38" s="12"/>
      <c r="M38" s="22"/>
    </row>
    <row r="39" s="1" customFormat="1" ht="40.5" spans="1:13">
      <c r="A39" s="12">
        <v>35</v>
      </c>
      <c r="B39" s="13" t="s">
        <v>53</v>
      </c>
      <c r="C39" s="12">
        <v>389</v>
      </c>
      <c r="D39" s="14" t="s">
        <v>19</v>
      </c>
      <c r="E39" s="15">
        <v>30</v>
      </c>
      <c r="F39" s="15">
        <v>30</v>
      </c>
      <c r="G39" s="15">
        <v>30</v>
      </c>
      <c r="H39" s="16">
        <f t="shared" si="2"/>
        <v>0</v>
      </c>
      <c r="I39" s="21">
        <v>0</v>
      </c>
      <c r="J39" s="20">
        <f t="shared" si="3"/>
        <v>1</v>
      </c>
      <c r="K39" s="23">
        <v>100</v>
      </c>
      <c r="L39" s="12"/>
      <c r="M39" s="23"/>
    </row>
    <row r="40" ht="40.5" spans="1:13">
      <c r="A40" s="12">
        <v>36</v>
      </c>
      <c r="B40" s="13" t="s">
        <v>54</v>
      </c>
      <c r="C40" s="12">
        <v>390</v>
      </c>
      <c r="D40" s="14" t="s">
        <v>19</v>
      </c>
      <c r="E40" s="15">
        <v>18</v>
      </c>
      <c r="F40" s="15">
        <v>18</v>
      </c>
      <c r="G40" s="15">
        <v>11.9936</v>
      </c>
      <c r="H40" s="16">
        <f t="shared" si="2"/>
        <v>6.0064</v>
      </c>
      <c r="I40" s="19">
        <v>0</v>
      </c>
      <c r="J40" s="20">
        <f t="shared" si="3"/>
        <v>0.666311111111111</v>
      </c>
      <c r="K40" s="22">
        <v>96</v>
      </c>
      <c r="L40" s="12"/>
      <c r="M40" s="22"/>
    </row>
    <row r="41" ht="40.5" spans="1:13">
      <c r="A41" s="12">
        <v>37</v>
      </c>
      <c r="B41" s="13" t="s">
        <v>55</v>
      </c>
      <c r="C41" s="12">
        <v>391</v>
      </c>
      <c r="D41" s="14" t="s">
        <v>19</v>
      </c>
      <c r="E41" s="15">
        <v>100</v>
      </c>
      <c r="F41" s="15">
        <v>100</v>
      </c>
      <c r="G41" s="15">
        <v>100</v>
      </c>
      <c r="H41" s="16">
        <f t="shared" si="2"/>
        <v>0</v>
      </c>
      <c r="I41" s="19">
        <v>0</v>
      </c>
      <c r="J41" s="20">
        <f t="shared" si="3"/>
        <v>1</v>
      </c>
      <c r="K41" s="22">
        <v>98.5</v>
      </c>
      <c r="L41" s="12"/>
      <c r="M41" s="22"/>
    </row>
    <row r="42" ht="40.5" spans="1:13">
      <c r="A42" s="12">
        <v>38</v>
      </c>
      <c r="B42" s="13" t="s">
        <v>56</v>
      </c>
      <c r="C42" s="12">
        <v>392</v>
      </c>
      <c r="D42" s="14" t="s">
        <v>19</v>
      </c>
      <c r="E42" s="15">
        <v>32</v>
      </c>
      <c r="F42" s="15">
        <v>32</v>
      </c>
      <c r="G42" s="15">
        <v>32</v>
      </c>
      <c r="H42" s="16">
        <f t="shared" si="2"/>
        <v>0</v>
      </c>
      <c r="I42" s="19">
        <v>0</v>
      </c>
      <c r="J42" s="20">
        <f t="shared" si="3"/>
        <v>1</v>
      </c>
      <c r="K42" s="22">
        <v>99</v>
      </c>
      <c r="L42" s="12"/>
      <c r="M42" s="22"/>
    </row>
    <row r="43" ht="40.5" spans="1:13">
      <c r="A43" s="12">
        <v>39</v>
      </c>
      <c r="B43" s="13" t="s">
        <v>57</v>
      </c>
      <c r="C43" s="12">
        <v>393</v>
      </c>
      <c r="D43" s="14" t="s">
        <v>19</v>
      </c>
      <c r="E43" s="15">
        <v>100</v>
      </c>
      <c r="F43" s="15">
        <v>100</v>
      </c>
      <c r="G43" s="15">
        <v>17.7</v>
      </c>
      <c r="H43" s="16">
        <f t="shared" si="2"/>
        <v>82.3</v>
      </c>
      <c r="I43" s="19">
        <v>0</v>
      </c>
      <c r="J43" s="20">
        <f t="shared" si="3"/>
        <v>0.177</v>
      </c>
      <c r="K43" s="22">
        <v>98</v>
      </c>
      <c r="L43" s="12"/>
      <c r="M43" s="22"/>
    </row>
    <row r="44" ht="40.5" spans="1:13">
      <c r="A44" s="12">
        <v>40</v>
      </c>
      <c r="B44" s="13" t="s">
        <v>58</v>
      </c>
      <c r="C44" s="12">
        <v>394</v>
      </c>
      <c r="D44" s="14" t="s">
        <v>19</v>
      </c>
      <c r="E44" s="15">
        <v>5</v>
      </c>
      <c r="F44" s="15">
        <v>5</v>
      </c>
      <c r="G44" s="15">
        <v>5</v>
      </c>
      <c r="H44" s="16">
        <f t="shared" si="2"/>
        <v>0</v>
      </c>
      <c r="I44" s="19">
        <v>0</v>
      </c>
      <c r="J44" s="20">
        <f t="shared" si="3"/>
        <v>1</v>
      </c>
      <c r="K44" s="22">
        <v>100</v>
      </c>
      <c r="L44" s="12"/>
      <c r="M44" s="22"/>
    </row>
    <row r="45" ht="40.5" spans="1:13">
      <c r="A45" s="12">
        <v>41</v>
      </c>
      <c r="B45" s="13" t="s">
        <v>59</v>
      </c>
      <c r="C45" s="12">
        <v>395</v>
      </c>
      <c r="D45" s="14" t="s">
        <v>19</v>
      </c>
      <c r="E45" s="15">
        <v>2663</v>
      </c>
      <c r="F45" s="15">
        <v>2663</v>
      </c>
      <c r="G45" s="15">
        <v>2663</v>
      </c>
      <c r="H45" s="16">
        <f t="shared" si="2"/>
        <v>0</v>
      </c>
      <c r="I45" s="19">
        <v>0</v>
      </c>
      <c r="J45" s="20">
        <f t="shared" si="3"/>
        <v>1</v>
      </c>
      <c r="K45" s="22">
        <v>98.5</v>
      </c>
      <c r="L45" s="12"/>
      <c r="M45" s="22"/>
    </row>
    <row r="46" ht="40.5" spans="1:13">
      <c r="A46" s="12">
        <v>42</v>
      </c>
      <c r="B46" s="13" t="s">
        <v>60</v>
      </c>
      <c r="C46" s="12">
        <v>396</v>
      </c>
      <c r="D46" s="14" t="s">
        <v>19</v>
      </c>
      <c r="E46" s="15">
        <v>420</v>
      </c>
      <c r="F46" s="15">
        <v>420</v>
      </c>
      <c r="G46" s="15">
        <v>420</v>
      </c>
      <c r="H46" s="16">
        <f t="shared" si="2"/>
        <v>0</v>
      </c>
      <c r="I46" s="19">
        <v>0</v>
      </c>
      <c r="J46" s="20">
        <f t="shared" si="3"/>
        <v>1</v>
      </c>
      <c r="K46" s="22">
        <v>98.5</v>
      </c>
      <c r="L46" s="12"/>
      <c r="M46" s="22"/>
    </row>
    <row r="47" s="1" customFormat="1" ht="40.5" spans="1:13">
      <c r="A47" s="12">
        <v>43</v>
      </c>
      <c r="B47" s="13" t="s">
        <v>61</v>
      </c>
      <c r="C47" s="12">
        <v>397</v>
      </c>
      <c r="D47" s="14" t="s">
        <v>19</v>
      </c>
      <c r="E47" s="15">
        <v>50</v>
      </c>
      <c r="F47" s="15">
        <v>50</v>
      </c>
      <c r="G47" s="15">
        <v>50</v>
      </c>
      <c r="H47" s="16">
        <f t="shared" si="2"/>
        <v>0</v>
      </c>
      <c r="I47" s="21">
        <v>0</v>
      </c>
      <c r="J47" s="20">
        <f t="shared" si="3"/>
        <v>1</v>
      </c>
      <c r="K47" s="23">
        <v>100</v>
      </c>
      <c r="L47" s="12"/>
      <c r="M47" s="23"/>
    </row>
    <row r="48" ht="40.5" spans="1:13">
      <c r="A48" s="12">
        <v>44</v>
      </c>
      <c r="B48" s="13" t="s">
        <v>62</v>
      </c>
      <c r="C48" s="12">
        <v>398</v>
      </c>
      <c r="D48" s="14" t="s">
        <v>19</v>
      </c>
      <c r="E48" s="15">
        <v>313</v>
      </c>
      <c r="F48" s="15">
        <v>313</v>
      </c>
      <c r="G48" s="15">
        <v>297.64</v>
      </c>
      <c r="H48" s="16">
        <f t="shared" si="2"/>
        <v>15.36</v>
      </c>
      <c r="I48" s="19">
        <v>0</v>
      </c>
      <c r="J48" s="20">
        <f t="shared" si="3"/>
        <v>0.950926517571885</v>
      </c>
      <c r="K48" s="22">
        <v>98.5</v>
      </c>
      <c r="L48" s="12"/>
      <c r="M48" s="22"/>
    </row>
    <row r="49" ht="40.5" spans="1:13">
      <c r="A49" s="12">
        <v>45</v>
      </c>
      <c r="B49" s="13" t="s">
        <v>63</v>
      </c>
      <c r="C49" s="12">
        <v>399</v>
      </c>
      <c r="D49" s="14" t="s">
        <v>19</v>
      </c>
      <c r="E49" s="15">
        <v>90</v>
      </c>
      <c r="F49" s="15">
        <v>90</v>
      </c>
      <c r="G49" s="15">
        <v>40</v>
      </c>
      <c r="H49" s="16">
        <f t="shared" si="2"/>
        <v>50</v>
      </c>
      <c r="I49" s="19">
        <v>0</v>
      </c>
      <c r="J49" s="20">
        <f t="shared" si="3"/>
        <v>0.444444444444444</v>
      </c>
      <c r="K49" s="22">
        <v>95.5</v>
      </c>
      <c r="L49" s="12"/>
      <c r="M49" s="22"/>
    </row>
    <row r="50" ht="40.5" spans="1:13">
      <c r="A50" s="12">
        <v>46</v>
      </c>
      <c r="B50" s="13" t="s">
        <v>64</v>
      </c>
      <c r="C50" s="12">
        <v>400</v>
      </c>
      <c r="D50" s="14" t="s">
        <v>19</v>
      </c>
      <c r="E50" s="15">
        <v>300</v>
      </c>
      <c r="F50" s="15">
        <v>300</v>
      </c>
      <c r="G50" s="15">
        <v>300</v>
      </c>
      <c r="H50" s="16">
        <f t="shared" si="2"/>
        <v>0</v>
      </c>
      <c r="I50" s="19">
        <v>0</v>
      </c>
      <c r="J50" s="20">
        <f t="shared" si="3"/>
        <v>1</v>
      </c>
      <c r="K50" s="22">
        <v>98.7</v>
      </c>
      <c r="L50" s="12"/>
      <c r="M50" s="22"/>
    </row>
    <row r="51" ht="40.5" spans="1:13">
      <c r="A51" s="12">
        <v>47</v>
      </c>
      <c r="B51" s="13" t="s">
        <v>65</v>
      </c>
      <c r="C51" s="12">
        <v>401</v>
      </c>
      <c r="D51" s="14" t="s">
        <v>19</v>
      </c>
      <c r="E51" s="15">
        <v>40</v>
      </c>
      <c r="F51" s="15">
        <v>40</v>
      </c>
      <c r="G51" s="15">
        <v>40</v>
      </c>
      <c r="H51" s="16">
        <f t="shared" si="2"/>
        <v>0</v>
      </c>
      <c r="I51" s="19">
        <v>0</v>
      </c>
      <c r="J51" s="20">
        <f t="shared" si="3"/>
        <v>1</v>
      </c>
      <c r="K51" s="22">
        <v>98.5</v>
      </c>
      <c r="L51" s="12"/>
      <c r="M51" s="22"/>
    </row>
    <row r="52" ht="40.5" spans="1:13">
      <c r="A52" s="12">
        <v>48</v>
      </c>
      <c r="B52" s="13" t="s">
        <v>66</v>
      </c>
      <c r="C52" s="12">
        <v>402</v>
      </c>
      <c r="D52" s="14" t="s">
        <v>19</v>
      </c>
      <c r="E52" s="15">
        <v>25</v>
      </c>
      <c r="F52" s="15">
        <v>25</v>
      </c>
      <c r="G52" s="15">
        <v>0</v>
      </c>
      <c r="H52" s="16">
        <f t="shared" si="2"/>
        <v>25</v>
      </c>
      <c r="I52" s="19">
        <v>0</v>
      </c>
      <c r="J52" s="20">
        <f t="shared" si="3"/>
        <v>0</v>
      </c>
      <c r="K52" s="22">
        <v>90</v>
      </c>
      <c r="L52" s="12"/>
      <c r="M52" s="22"/>
    </row>
    <row r="53" ht="40.5" spans="1:13">
      <c r="A53" s="12">
        <v>49</v>
      </c>
      <c r="B53" s="13" t="s">
        <v>67</v>
      </c>
      <c r="C53" s="12">
        <v>403</v>
      </c>
      <c r="D53" s="14" t="s">
        <v>19</v>
      </c>
      <c r="E53" s="15">
        <v>10</v>
      </c>
      <c r="F53" s="15">
        <v>10</v>
      </c>
      <c r="G53" s="15">
        <v>4.02706</v>
      </c>
      <c r="H53" s="16">
        <f t="shared" si="2"/>
        <v>5.97294</v>
      </c>
      <c r="I53" s="19">
        <v>0</v>
      </c>
      <c r="J53" s="20">
        <f t="shared" si="3"/>
        <v>0.402706</v>
      </c>
      <c r="K53" s="22">
        <v>94</v>
      </c>
      <c r="L53" s="12"/>
      <c r="M53" s="22"/>
    </row>
    <row r="54" ht="40.5" spans="1:13">
      <c r="A54" s="12">
        <v>50</v>
      </c>
      <c r="B54" s="13" t="s">
        <v>68</v>
      </c>
      <c r="C54" s="12">
        <v>404</v>
      </c>
      <c r="D54" s="14" t="s">
        <v>19</v>
      </c>
      <c r="E54" s="15">
        <v>82.6</v>
      </c>
      <c r="F54" s="15">
        <v>82.6</v>
      </c>
      <c r="G54" s="15">
        <v>82.6</v>
      </c>
      <c r="H54" s="16">
        <f t="shared" si="2"/>
        <v>0</v>
      </c>
      <c r="I54" s="19">
        <v>0</v>
      </c>
      <c r="J54" s="20">
        <f t="shared" si="3"/>
        <v>1</v>
      </c>
      <c r="K54" s="22">
        <v>98.5</v>
      </c>
      <c r="L54" s="12"/>
      <c r="M54" s="22"/>
    </row>
    <row r="55" ht="40.5" spans="1:13">
      <c r="A55" s="12">
        <v>51</v>
      </c>
      <c r="B55" s="13" t="s">
        <v>69</v>
      </c>
      <c r="C55" s="12">
        <v>405</v>
      </c>
      <c r="D55" s="14" t="s">
        <v>19</v>
      </c>
      <c r="E55" s="15">
        <v>190.32</v>
      </c>
      <c r="F55" s="15">
        <v>190.32</v>
      </c>
      <c r="G55" s="15">
        <v>177.8024</v>
      </c>
      <c r="H55" s="16">
        <f t="shared" si="2"/>
        <v>12.5176</v>
      </c>
      <c r="I55" s="19">
        <v>0</v>
      </c>
      <c r="J55" s="20">
        <f t="shared" si="3"/>
        <v>0.934228667507356</v>
      </c>
      <c r="K55" s="22">
        <v>99</v>
      </c>
      <c r="L55" s="12"/>
      <c r="M55" s="22"/>
    </row>
    <row r="56" ht="40.5" spans="1:13">
      <c r="A56" s="12">
        <v>52</v>
      </c>
      <c r="B56" s="13" t="s">
        <v>70</v>
      </c>
      <c r="C56" s="12">
        <v>406</v>
      </c>
      <c r="D56" s="14" t="s">
        <v>19</v>
      </c>
      <c r="E56" s="15">
        <v>497.8</v>
      </c>
      <c r="F56" s="15">
        <v>497.8</v>
      </c>
      <c r="G56" s="15">
        <v>497.8</v>
      </c>
      <c r="H56" s="16">
        <f t="shared" si="2"/>
        <v>0</v>
      </c>
      <c r="I56" s="19">
        <v>0</v>
      </c>
      <c r="J56" s="20">
        <f t="shared" si="3"/>
        <v>1</v>
      </c>
      <c r="K56" s="22">
        <v>98.7</v>
      </c>
      <c r="L56" s="12"/>
      <c r="M56" s="22"/>
    </row>
    <row r="57" ht="40.5" spans="1:13">
      <c r="A57" s="12">
        <v>53</v>
      </c>
      <c r="B57" s="13" t="s">
        <v>71</v>
      </c>
      <c r="C57" s="12">
        <v>407</v>
      </c>
      <c r="D57" s="14" t="s">
        <v>19</v>
      </c>
      <c r="E57" s="15">
        <v>83</v>
      </c>
      <c r="F57" s="15">
        <v>83</v>
      </c>
      <c r="G57" s="15">
        <v>35.19296</v>
      </c>
      <c r="H57" s="16">
        <f t="shared" si="2"/>
        <v>47.80704</v>
      </c>
      <c r="I57" s="19">
        <v>0</v>
      </c>
      <c r="J57" s="20">
        <f t="shared" si="3"/>
        <v>0.42401156626506</v>
      </c>
      <c r="K57" s="22">
        <v>93</v>
      </c>
      <c r="L57" s="12"/>
      <c r="M57" s="22"/>
    </row>
    <row r="58" ht="40.5" spans="1:13">
      <c r="A58" s="12">
        <v>54</v>
      </c>
      <c r="B58" s="13" t="s">
        <v>72</v>
      </c>
      <c r="C58" s="12">
        <v>408</v>
      </c>
      <c r="D58" s="14" t="s">
        <v>19</v>
      </c>
      <c r="E58" s="15">
        <v>29.4</v>
      </c>
      <c r="F58" s="15">
        <v>29.4</v>
      </c>
      <c r="G58" s="15">
        <v>29.4</v>
      </c>
      <c r="H58" s="16">
        <f t="shared" si="2"/>
        <v>0</v>
      </c>
      <c r="I58" s="19">
        <v>0</v>
      </c>
      <c r="J58" s="20">
        <f t="shared" si="3"/>
        <v>1</v>
      </c>
      <c r="K58" s="22">
        <v>98</v>
      </c>
      <c r="L58" s="12"/>
      <c r="M58" s="22"/>
    </row>
    <row r="59" ht="40.5" spans="1:13">
      <c r="A59" s="12">
        <v>55</v>
      </c>
      <c r="B59" s="13" t="s">
        <v>73</v>
      </c>
      <c r="C59" s="12">
        <v>409</v>
      </c>
      <c r="D59" s="14" t="s">
        <v>19</v>
      </c>
      <c r="E59" s="15">
        <v>38</v>
      </c>
      <c r="F59" s="15">
        <v>38</v>
      </c>
      <c r="G59" s="15">
        <v>30</v>
      </c>
      <c r="H59" s="16">
        <f t="shared" si="2"/>
        <v>8</v>
      </c>
      <c r="I59" s="19">
        <v>0</v>
      </c>
      <c r="J59" s="20">
        <f t="shared" si="3"/>
        <v>0.789473684210526</v>
      </c>
      <c r="K59" s="22">
        <v>98</v>
      </c>
      <c r="L59" s="12"/>
      <c r="M59" s="22"/>
    </row>
    <row r="60" ht="40.5" spans="1:13">
      <c r="A60" s="12">
        <v>56</v>
      </c>
      <c r="B60" s="13" t="s">
        <v>74</v>
      </c>
      <c r="C60" s="12">
        <v>410</v>
      </c>
      <c r="D60" s="14" t="s">
        <v>19</v>
      </c>
      <c r="E60" s="15">
        <v>828</v>
      </c>
      <c r="F60" s="15">
        <v>828</v>
      </c>
      <c r="G60" s="15">
        <v>827.9603</v>
      </c>
      <c r="H60" s="16">
        <f t="shared" si="2"/>
        <v>0.0396999999999252</v>
      </c>
      <c r="I60" s="19">
        <v>0</v>
      </c>
      <c r="J60" s="20">
        <f t="shared" si="3"/>
        <v>0.999952053140097</v>
      </c>
      <c r="K60" s="22">
        <v>98.5</v>
      </c>
      <c r="L60" s="12"/>
      <c r="M60" s="22"/>
    </row>
    <row r="61" ht="40.5" spans="1:13">
      <c r="A61" s="12">
        <v>57</v>
      </c>
      <c r="B61" s="13" t="s">
        <v>75</v>
      </c>
      <c r="C61" s="12">
        <v>411</v>
      </c>
      <c r="D61" s="14" t="s">
        <v>19</v>
      </c>
      <c r="E61" s="15">
        <v>1</v>
      </c>
      <c r="F61" s="15">
        <v>1</v>
      </c>
      <c r="G61" s="15">
        <v>0</v>
      </c>
      <c r="H61" s="16">
        <f t="shared" si="2"/>
        <v>1</v>
      </c>
      <c r="I61" s="19">
        <v>0</v>
      </c>
      <c r="J61" s="20">
        <f t="shared" si="3"/>
        <v>0</v>
      </c>
      <c r="K61" s="22"/>
      <c r="L61" s="12"/>
      <c r="M61" s="22" t="s">
        <v>76</v>
      </c>
    </row>
    <row r="62" ht="40.5" spans="1:13">
      <c r="A62" s="12">
        <v>58</v>
      </c>
      <c r="B62" s="13" t="s">
        <v>77</v>
      </c>
      <c r="C62" s="12">
        <v>412</v>
      </c>
      <c r="D62" s="14" t="s">
        <v>19</v>
      </c>
      <c r="E62" s="15">
        <v>37.6</v>
      </c>
      <c r="F62" s="15">
        <v>37.6</v>
      </c>
      <c r="G62" s="15">
        <v>3.76</v>
      </c>
      <c r="H62" s="16">
        <f t="shared" si="2"/>
        <v>33.84</v>
      </c>
      <c r="I62" s="19">
        <v>0</v>
      </c>
      <c r="J62" s="20">
        <f t="shared" si="3"/>
        <v>0.1</v>
      </c>
      <c r="K62" s="22">
        <v>91</v>
      </c>
      <c r="L62" s="12"/>
      <c r="M62" s="22"/>
    </row>
    <row r="63" ht="40.5" spans="1:13">
      <c r="A63" s="12">
        <v>59</v>
      </c>
      <c r="B63" s="13" t="s">
        <v>78</v>
      </c>
      <c r="C63" s="12">
        <v>413</v>
      </c>
      <c r="D63" s="14" t="s">
        <v>19</v>
      </c>
      <c r="E63" s="15">
        <v>42</v>
      </c>
      <c r="F63" s="15">
        <v>42</v>
      </c>
      <c r="G63" s="15">
        <v>0</v>
      </c>
      <c r="H63" s="16">
        <f t="shared" si="2"/>
        <v>42</v>
      </c>
      <c r="I63" s="19">
        <v>0</v>
      </c>
      <c r="J63" s="20">
        <f t="shared" si="3"/>
        <v>0</v>
      </c>
      <c r="K63" s="22"/>
      <c r="L63" s="12"/>
      <c r="M63" s="22" t="s">
        <v>76</v>
      </c>
    </row>
    <row r="64" ht="40.5" spans="1:13">
      <c r="A64" s="12">
        <v>60</v>
      </c>
      <c r="B64" s="13" t="s">
        <v>79</v>
      </c>
      <c r="C64" s="12">
        <v>414</v>
      </c>
      <c r="D64" s="14" t="s">
        <v>19</v>
      </c>
      <c r="E64" s="15">
        <v>40</v>
      </c>
      <c r="F64" s="15">
        <v>40</v>
      </c>
      <c r="G64" s="15">
        <v>0</v>
      </c>
      <c r="H64" s="16">
        <f t="shared" si="2"/>
        <v>40</v>
      </c>
      <c r="I64" s="19">
        <v>0</v>
      </c>
      <c r="J64" s="20">
        <f t="shared" si="3"/>
        <v>0</v>
      </c>
      <c r="K64" s="22"/>
      <c r="L64" s="12"/>
      <c r="M64" s="22" t="s">
        <v>76</v>
      </c>
    </row>
    <row r="65" ht="40.5" spans="1:13">
      <c r="A65" s="12">
        <v>61</v>
      </c>
      <c r="B65" s="13" t="s">
        <v>80</v>
      </c>
      <c r="C65" s="12">
        <v>415</v>
      </c>
      <c r="D65" s="14" t="s">
        <v>19</v>
      </c>
      <c r="E65" s="15">
        <v>10</v>
      </c>
      <c r="F65" s="15">
        <v>10</v>
      </c>
      <c r="G65" s="15">
        <v>10</v>
      </c>
      <c r="H65" s="16">
        <f t="shared" si="2"/>
        <v>0</v>
      </c>
      <c r="I65" s="19">
        <v>0</v>
      </c>
      <c r="J65" s="20">
        <f t="shared" si="3"/>
        <v>1</v>
      </c>
      <c r="K65" s="22">
        <v>99</v>
      </c>
      <c r="L65" s="12"/>
      <c r="M65" s="22"/>
    </row>
    <row r="66" ht="40.5" spans="1:13">
      <c r="A66" s="12">
        <v>62</v>
      </c>
      <c r="B66" s="13" t="s">
        <v>81</v>
      </c>
      <c r="C66" s="12">
        <v>416</v>
      </c>
      <c r="D66" s="14" t="s">
        <v>19</v>
      </c>
      <c r="E66" s="15">
        <v>5</v>
      </c>
      <c r="F66" s="15">
        <v>5</v>
      </c>
      <c r="G66" s="15">
        <v>1.101</v>
      </c>
      <c r="H66" s="16">
        <f t="shared" si="2"/>
        <v>3.899</v>
      </c>
      <c r="I66" s="19">
        <v>0</v>
      </c>
      <c r="J66" s="20">
        <f t="shared" si="3"/>
        <v>0.2202</v>
      </c>
      <c r="K66" s="22">
        <v>92</v>
      </c>
      <c r="L66" s="12"/>
      <c r="M66" s="22"/>
    </row>
    <row r="67" ht="40.5" spans="1:13">
      <c r="A67" s="12">
        <v>63</v>
      </c>
      <c r="B67" s="13" t="s">
        <v>82</v>
      </c>
      <c r="C67" s="12">
        <v>417</v>
      </c>
      <c r="D67" s="14" t="s">
        <v>19</v>
      </c>
      <c r="E67" s="15">
        <v>90</v>
      </c>
      <c r="F67" s="15">
        <v>90</v>
      </c>
      <c r="G67" s="15">
        <v>90</v>
      </c>
      <c r="H67" s="16">
        <f t="shared" si="2"/>
        <v>0</v>
      </c>
      <c r="I67" s="19">
        <v>0</v>
      </c>
      <c r="J67" s="20">
        <f t="shared" si="3"/>
        <v>1</v>
      </c>
      <c r="K67" s="22">
        <v>98.5</v>
      </c>
      <c r="L67" s="12"/>
      <c r="M67" s="22"/>
    </row>
    <row r="68" ht="40.5" spans="1:13">
      <c r="A68" s="12">
        <v>64</v>
      </c>
      <c r="B68" s="13" t="s">
        <v>83</v>
      </c>
      <c r="C68" s="12">
        <v>418</v>
      </c>
      <c r="D68" s="14" t="s">
        <v>19</v>
      </c>
      <c r="E68" s="15">
        <v>391</v>
      </c>
      <c r="F68" s="15">
        <v>391</v>
      </c>
      <c r="G68" s="15">
        <v>296.8468</v>
      </c>
      <c r="H68" s="16">
        <f t="shared" si="2"/>
        <v>94.1532</v>
      </c>
      <c r="I68" s="19">
        <v>0</v>
      </c>
      <c r="J68" s="20">
        <f t="shared" si="3"/>
        <v>0.759198976982097</v>
      </c>
      <c r="K68" s="22">
        <v>98.5</v>
      </c>
      <c r="L68" s="12"/>
      <c r="M68" s="22"/>
    </row>
    <row r="69" ht="40.5" spans="1:13">
      <c r="A69" s="12">
        <v>65</v>
      </c>
      <c r="B69" s="13" t="s">
        <v>84</v>
      </c>
      <c r="C69" s="12">
        <v>419</v>
      </c>
      <c r="D69" s="14" t="s">
        <v>19</v>
      </c>
      <c r="E69" s="15">
        <v>68.0675</v>
      </c>
      <c r="F69" s="15">
        <v>68.0675</v>
      </c>
      <c r="G69" s="15">
        <v>68.0675</v>
      </c>
      <c r="H69" s="16">
        <f t="shared" si="2"/>
        <v>0</v>
      </c>
      <c r="I69" s="19">
        <v>0</v>
      </c>
      <c r="J69" s="20">
        <f t="shared" si="3"/>
        <v>1</v>
      </c>
      <c r="K69" s="22">
        <v>98</v>
      </c>
      <c r="L69" s="12"/>
      <c r="M69" s="22"/>
    </row>
    <row r="70" ht="40.5" spans="1:13">
      <c r="A70" s="12">
        <v>66</v>
      </c>
      <c r="B70" s="13" t="s">
        <v>85</v>
      </c>
      <c r="C70" s="12">
        <v>420</v>
      </c>
      <c r="D70" s="14" t="s">
        <v>19</v>
      </c>
      <c r="E70" s="15">
        <v>72.9026</v>
      </c>
      <c r="F70" s="15">
        <v>72.9026</v>
      </c>
      <c r="G70" s="15">
        <v>0</v>
      </c>
      <c r="H70" s="16">
        <f t="shared" si="2"/>
        <v>72.9026</v>
      </c>
      <c r="I70" s="19">
        <v>0</v>
      </c>
      <c r="J70" s="20">
        <f t="shared" si="3"/>
        <v>0</v>
      </c>
      <c r="K70" s="22"/>
      <c r="L70" s="12"/>
      <c r="M70" s="22" t="s">
        <v>76</v>
      </c>
    </row>
    <row r="71" ht="40.5" spans="1:13">
      <c r="A71" s="12">
        <v>67</v>
      </c>
      <c r="B71" s="13" t="s">
        <v>86</v>
      </c>
      <c r="C71" s="12">
        <v>421</v>
      </c>
      <c r="D71" s="14" t="s">
        <v>19</v>
      </c>
      <c r="E71" s="15">
        <v>83.2057</v>
      </c>
      <c r="F71" s="15">
        <v>83.2057</v>
      </c>
      <c r="G71" s="15">
        <v>0</v>
      </c>
      <c r="H71" s="16">
        <f t="shared" si="2"/>
        <v>83.2057</v>
      </c>
      <c r="I71" s="19">
        <v>0</v>
      </c>
      <c r="J71" s="20">
        <f t="shared" si="3"/>
        <v>0</v>
      </c>
      <c r="K71" s="22"/>
      <c r="L71" s="12"/>
      <c r="M71" s="22" t="s">
        <v>76</v>
      </c>
    </row>
    <row r="72" ht="40.5" spans="1:13">
      <c r="A72" s="12">
        <v>68</v>
      </c>
      <c r="B72" s="13" t="s">
        <v>87</v>
      </c>
      <c r="C72" s="12">
        <v>422</v>
      </c>
      <c r="D72" s="14" t="s">
        <v>19</v>
      </c>
      <c r="E72" s="15">
        <v>4.365</v>
      </c>
      <c r="F72" s="15">
        <v>4.365</v>
      </c>
      <c r="G72" s="15">
        <v>4.365</v>
      </c>
      <c r="H72" s="16">
        <f t="shared" si="2"/>
        <v>0</v>
      </c>
      <c r="I72" s="19">
        <v>0</v>
      </c>
      <c r="J72" s="20">
        <f t="shared" si="3"/>
        <v>1</v>
      </c>
      <c r="K72" s="22">
        <v>99</v>
      </c>
      <c r="L72" s="12"/>
      <c r="M72" s="22"/>
    </row>
    <row r="73" ht="40.5" spans="1:13">
      <c r="A73" s="12">
        <v>69</v>
      </c>
      <c r="B73" s="13" t="s">
        <v>88</v>
      </c>
      <c r="C73" s="12">
        <v>423</v>
      </c>
      <c r="D73" s="14" t="s">
        <v>19</v>
      </c>
      <c r="E73" s="15">
        <v>6</v>
      </c>
      <c r="F73" s="15">
        <v>6</v>
      </c>
      <c r="G73" s="15">
        <v>0.084</v>
      </c>
      <c r="H73" s="16">
        <f t="shared" si="2"/>
        <v>5.916</v>
      </c>
      <c r="I73" s="19">
        <v>0</v>
      </c>
      <c r="J73" s="20">
        <f t="shared" si="3"/>
        <v>0.014</v>
      </c>
      <c r="K73" s="22">
        <v>98</v>
      </c>
      <c r="L73" s="12"/>
      <c r="M73" s="22"/>
    </row>
    <row r="74" ht="40.5" spans="1:13">
      <c r="A74" s="12">
        <v>70</v>
      </c>
      <c r="B74" s="13" t="s">
        <v>89</v>
      </c>
      <c r="C74" s="12">
        <v>424</v>
      </c>
      <c r="D74" s="14" t="s">
        <v>19</v>
      </c>
      <c r="E74" s="15">
        <v>16</v>
      </c>
      <c r="F74" s="15">
        <v>16</v>
      </c>
      <c r="G74" s="15">
        <v>16</v>
      </c>
      <c r="H74" s="16">
        <f t="shared" si="2"/>
        <v>0</v>
      </c>
      <c r="I74" s="19">
        <v>0</v>
      </c>
      <c r="J74" s="20">
        <f t="shared" si="3"/>
        <v>1</v>
      </c>
      <c r="K74" s="22">
        <v>100</v>
      </c>
      <c r="L74" s="12"/>
      <c r="M74" s="22"/>
    </row>
    <row r="75" ht="40.5" spans="1:13">
      <c r="A75" s="12">
        <v>71</v>
      </c>
      <c r="B75" s="13" t="s">
        <v>90</v>
      </c>
      <c r="C75" s="12">
        <v>425</v>
      </c>
      <c r="D75" s="14" t="s">
        <v>19</v>
      </c>
      <c r="E75" s="15">
        <v>25.2875</v>
      </c>
      <c r="F75" s="15">
        <v>25.2875</v>
      </c>
      <c r="G75" s="15">
        <v>0</v>
      </c>
      <c r="H75" s="16">
        <f t="shared" si="2"/>
        <v>25.2875</v>
      </c>
      <c r="I75" s="19">
        <v>0</v>
      </c>
      <c r="J75" s="20">
        <f t="shared" si="3"/>
        <v>0</v>
      </c>
      <c r="K75" s="22"/>
      <c r="L75" s="12"/>
      <c r="M75" s="22" t="s">
        <v>76</v>
      </c>
    </row>
    <row r="76" ht="40.5" spans="1:13">
      <c r="A76" s="12">
        <v>72</v>
      </c>
      <c r="B76" s="13" t="s">
        <v>91</v>
      </c>
      <c r="C76" s="12">
        <v>426</v>
      </c>
      <c r="D76" s="14" t="s">
        <v>19</v>
      </c>
      <c r="E76" s="15">
        <v>10.8375</v>
      </c>
      <c r="F76" s="15">
        <v>10.8375</v>
      </c>
      <c r="G76" s="15">
        <v>0</v>
      </c>
      <c r="H76" s="16">
        <f t="shared" si="2"/>
        <v>10.8375</v>
      </c>
      <c r="I76" s="19">
        <v>0</v>
      </c>
      <c r="J76" s="20">
        <f t="shared" si="3"/>
        <v>0</v>
      </c>
      <c r="K76" s="22"/>
      <c r="L76" s="12"/>
      <c r="M76" s="22" t="s">
        <v>76</v>
      </c>
    </row>
    <row r="77" ht="40.5" spans="1:13">
      <c r="A77" s="12">
        <v>73</v>
      </c>
      <c r="B77" s="13" t="s">
        <v>92</v>
      </c>
      <c r="C77" s="12">
        <v>427</v>
      </c>
      <c r="D77" s="14" t="s">
        <v>19</v>
      </c>
      <c r="E77" s="15">
        <v>100</v>
      </c>
      <c r="F77" s="15">
        <v>100</v>
      </c>
      <c r="G77" s="15">
        <v>25</v>
      </c>
      <c r="H77" s="16">
        <f t="shared" si="2"/>
        <v>75</v>
      </c>
      <c r="I77" s="19">
        <v>0</v>
      </c>
      <c r="J77" s="20">
        <f t="shared" si="3"/>
        <v>0.25</v>
      </c>
      <c r="K77" s="22">
        <v>95.5</v>
      </c>
      <c r="L77" s="12"/>
      <c r="M77" s="22"/>
    </row>
    <row r="78" ht="40.5" spans="1:13">
      <c r="A78" s="12">
        <v>74</v>
      </c>
      <c r="B78" s="13" t="s">
        <v>93</v>
      </c>
      <c r="C78" s="12">
        <v>428</v>
      </c>
      <c r="D78" s="14" t="s">
        <v>19</v>
      </c>
      <c r="E78" s="15">
        <v>10</v>
      </c>
      <c r="F78" s="15">
        <v>10</v>
      </c>
      <c r="G78" s="15">
        <v>10</v>
      </c>
      <c r="H78" s="16">
        <f t="shared" si="2"/>
        <v>0</v>
      </c>
      <c r="I78" s="19">
        <v>0</v>
      </c>
      <c r="J78" s="20">
        <f t="shared" si="3"/>
        <v>1</v>
      </c>
      <c r="K78" s="22">
        <v>100</v>
      </c>
      <c r="L78" s="12"/>
      <c r="M78" s="22"/>
    </row>
    <row r="79" ht="40.5" spans="1:13">
      <c r="A79" s="12">
        <v>75</v>
      </c>
      <c r="B79" s="13" t="s">
        <v>94</v>
      </c>
      <c r="C79" s="12">
        <v>429</v>
      </c>
      <c r="D79" s="14" t="s">
        <v>19</v>
      </c>
      <c r="E79" s="15">
        <v>52</v>
      </c>
      <c r="F79" s="15">
        <v>52</v>
      </c>
      <c r="G79" s="15">
        <v>52</v>
      </c>
      <c r="H79" s="16">
        <f t="shared" ref="H79:H81" si="4">((F79-G79)*0.0001)*10000</f>
        <v>0</v>
      </c>
      <c r="I79" s="19">
        <v>0</v>
      </c>
      <c r="J79" s="20">
        <f t="shared" si="3"/>
        <v>1</v>
      </c>
      <c r="K79" s="22">
        <v>100</v>
      </c>
      <c r="L79" s="12"/>
      <c r="M79" s="22"/>
    </row>
    <row r="80" ht="40.5" spans="1:13">
      <c r="A80" s="12">
        <v>76</v>
      </c>
      <c r="B80" s="13" t="s">
        <v>95</v>
      </c>
      <c r="C80" s="12">
        <v>430</v>
      </c>
      <c r="D80" s="14" t="s">
        <v>19</v>
      </c>
      <c r="E80" s="15">
        <v>20.6497</v>
      </c>
      <c r="F80" s="15">
        <v>20.6497</v>
      </c>
      <c r="G80" s="15">
        <v>20.6497</v>
      </c>
      <c r="H80" s="16">
        <f t="shared" si="4"/>
        <v>0</v>
      </c>
      <c r="I80" s="19">
        <v>0</v>
      </c>
      <c r="J80" s="20">
        <f t="shared" si="3"/>
        <v>1</v>
      </c>
      <c r="K80" s="22">
        <v>100</v>
      </c>
      <c r="L80" s="12"/>
      <c r="M80" s="22"/>
    </row>
    <row r="81" ht="40.5" spans="1:13">
      <c r="A81" s="12">
        <v>77</v>
      </c>
      <c r="B81" s="13" t="s">
        <v>96</v>
      </c>
      <c r="C81" s="12">
        <v>431</v>
      </c>
      <c r="D81" s="14" t="s">
        <v>19</v>
      </c>
      <c r="E81" s="15">
        <v>16.85</v>
      </c>
      <c r="F81" s="15">
        <v>16.85</v>
      </c>
      <c r="G81" s="15">
        <v>16.85</v>
      </c>
      <c r="H81" s="16">
        <f t="shared" si="4"/>
        <v>0</v>
      </c>
      <c r="I81" s="19">
        <v>0</v>
      </c>
      <c r="J81" s="20">
        <f t="shared" si="3"/>
        <v>1</v>
      </c>
      <c r="K81" s="22">
        <v>100</v>
      </c>
      <c r="L81" s="12"/>
      <c r="M81" s="22"/>
    </row>
    <row r="82" ht="54" spans="1:13">
      <c r="A82" s="12">
        <v>78</v>
      </c>
      <c r="B82" s="24" t="s">
        <v>97</v>
      </c>
      <c r="C82" s="25">
        <v>435</v>
      </c>
      <c r="D82" s="14" t="s">
        <v>98</v>
      </c>
      <c r="E82" s="26">
        <v>46.08</v>
      </c>
      <c r="F82" s="26">
        <v>46.08</v>
      </c>
      <c r="G82" s="26">
        <v>32.8914</v>
      </c>
      <c r="H82" s="16">
        <f>((F82-G82)*0.0001)*10000</f>
        <v>13.1886</v>
      </c>
      <c r="I82" s="19">
        <v>0</v>
      </c>
      <c r="J82" s="20">
        <f>G82/F82</f>
        <v>0.7137890625</v>
      </c>
      <c r="K82" s="30">
        <v>97</v>
      </c>
      <c r="L82" s="25"/>
      <c r="M82" s="30"/>
    </row>
    <row r="83" ht="54" spans="1:13">
      <c r="A83" s="12">
        <v>79</v>
      </c>
      <c r="B83" s="24" t="s">
        <v>69</v>
      </c>
      <c r="C83" s="25">
        <v>436</v>
      </c>
      <c r="D83" s="14" t="s">
        <v>98</v>
      </c>
      <c r="E83" s="26">
        <v>115</v>
      </c>
      <c r="F83" s="26">
        <v>115</v>
      </c>
      <c r="G83" s="26">
        <v>115</v>
      </c>
      <c r="H83" s="16">
        <f t="shared" ref="H83:H88" si="5">((F83-G83)*0.0001)*10000</f>
        <v>0</v>
      </c>
      <c r="I83" s="19">
        <v>0</v>
      </c>
      <c r="J83" s="20">
        <f t="shared" ref="J83:J88" si="6">G83/F83</f>
        <v>1</v>
      </c>
      <c r="K83" s="30">
        <v>100</v>
      </c>
      <c r="L83" s="25"/>
      <c r="M83" s="30"/>
    </row>
    <row r="84" ht="54" spans="1:13">
      <c r="A84" s="12">
        <v>80</v>
      </c>
      <c r="B84" s="24" t="s">
        <v>99</v>
      </c>
      <c r="C84" s="25">
        <v>437</v>
      </c>
      <c r="D84" s="27" t="s">
        <v>98</v>
      </c>
      <c r="E84" s="26">
        <v>90</v>
      </c>
      <c r="F84" s="26">
        <v>90</v>
      </c>
      <c r="G84" s="26">
        <v>90</v>
      </c>
      <c r="H84" s="16">
        <f t="shared" si="5"/>
        <v>0</v>
      </c>
      <c r="I84" s="19">
        <v>0</v>
      </c>
      <c r="J84" s="20">
        <f t="shared" si="6"/>
        <v>1</v>
      </c>
      <c r="K84" s="30">
        <v>100</v>
      </c>
      <c r="L84" s="25"/>
      <c r="M84" s="30"/>
    </row>
    <row r="85" ht="54" spans="1:13">
      <c r="A85" s="12">
        <v>81</v>
      </c>
      <c r="B85" s="24" t="s">
        <v>100</v>
      </c>
      <c r="C85" s="25">
        <v>438</v>
      </c>
      <c r="D85" s="27" t="s">
        <v>98</v>
      </c>
      <c r="E85" s="26">
        <v>110</v>
      </c>
      <c r="F85" s="26">
        <v>110</v>
      </c>
      <c r="G85" s="26">
        <v>110</v>
      </c>
      <c r="H85" s="16">
        <f t="shared" si="5"/>
        <v>0</v>
      </c>
      <c r="I85" s="19">
        <v>0</v>
      </c>
      <c r="J85" s="20">
        <f t="shared" si="6"/>
        <v>1</v>
      </c>
      <c r="K85" s="30">
        <v>100</v>
      </c>
      <c r="L85" s="25"/>
      <c r="M85" s="30"/>
    </row>
    <row r="86" ht="54" spans="1:13">
      <c r="A86" s="12">
        <v>82</v>
      </c>
      <c r="B86" s="24" t="s">
        <v>101</v>
      </c>
      <c r="C86" s="25">
        <v>439</v>
      </c>
      <c r="D86" s="27" t="s">
        <v>98</v>
      </c>
      <c r="E86" s="26">
        <v>72.6</v>
      </c>
      <c r="F86" s="26">
        <v>72.6</v>
      </c>
      <c r="G86" s="26">
        <v>72.6</v>
      </c>
      <c r="H86" s="16">
        <f t="shared" si="5"/>
        <v>0</v>
      </c>
      <c r="I86" s="19">
        <v>0</v>
      </c>
      <c r="J86" s="20">
        <f t="shared" si="6"/>
        <v>1</v>
      </c>
      <c r="K86" s="30">
        <v>100</v>
      </c>
      <c r="L86" s="25"/>
      <c r="M86" s="30"/>
    </row>
    <row r="87" ht="40.5" spans="1:13">
      <c r="A87" s="12">
        <v>83</v>
      </c>
      <c r="B87" s="24" t="s">
        <v>102</v>
      </c>
      <c r="C87" s="25">
        <v>432</v>
      </c>
      <c r="D87" s="27" t="s">
        <v>103</v>
      </c>
      <c r="E87" s="26">
        <v>260</v>
      </c>
      <c r="F87" s="26">
        <v>260</v>
      </c>
      <c r="G87" s="26">
        <v>260</v>
      </c>
      <c r="H87" s="16">
        <f t="shared" si="5"/>
        <v>0</v>
      </c>
      <c r="I87" s="19">
        <v>0</v>
      </c>
      <c r="J87" s="20">
        <f t="shared" si="6"/>
        <v>1</v>
      </c>
      <c r="K87" s="30">
        <v>99</v>
      </c>
      <c r="L87" s="25"/>
      <c r="M87" s="30"/>
    </row>
    <row r="88" ht="40.5" spans="1:13">
      <c r="A88" s="12">
        <v>84</v>
      </c>
      <c r="B88" s="24" t="s">
        <v>104</v>
      </c>
      <c r="C88" s="25">
        <v>433</v>
      </c>
      <c r="D88" s="27" t="s">
        <v>103</v>
      </c>
      <c r="E88" s="26">
        <v>350</v>
      </c>
      <c r="F88" s="26">
        <v>350</v>
      </c>
      <c r="G88" s="26">
        <v>350</v>
      </c>
      <c r="H88" s="16">
        <f t="shared" si="5"/>
        <v>0</v>
      </c>
      <c r="I88" s="19">
        <v>0</v>
      </c>
      <c r="J88" s="20">
        <f t="shared" si="6"/>
        <v>1</v>
      </c>
      <c r="K88" s="30">
        <v>99</v>
      </c>
      <c r="L88" s="25"/>
      <c r="M88" s="30"/>
    </row>
    <row r="89" ht="40.5" spans="1:13">
      <c r="A89" s="12">
        <v>85</v>
      </c>
      <c r="B89" s="24" t="s">
        <v>105</v>
      </c>
      <c r="C89" s="25">
        <v>434</v>
      </c>
      <c r="D89" s="27" t="s">
        <v>103</v>
      </c>
      <c r="E89" s="26">
        <v>23.6336</v>
      </c>
      <c r="F89" s="26">
        <v>23.6336</v>
      </c>
      <c r="G89" s="26">
        <v>23.6336</v>
      </c>
      <c r="H89" s="16">
        <v>0</v>
      </c>
      <c r="I89" s="19">
        <v>0</v>
      </c>
      <c r="J89" s="20">
        <f>G89/F89</f>
        <v>1</v>
      </c>
      <c r="K89" s="30">
        <v>99</v>
      </c>
      <c r="L89" s="25"/>
      <c r="M89" s="30"/>
    </row>
    <row r="90" ht="40" customHeight="1" spans="1:11">
      <c r="A90" t="s">
        <v>106</v>
      </c>
      <c r="D90" t="s">
        <v>107</v>
      </c>
      <c r="H90" s="28"/>
      <c r="I90" s="31"/>
      <c r="J90" s="32" t="s">
        <v>108</v>
      </c>
      <c r="K90" s="32"/>
    </row>
    <row r="91" ht="25" customHeight="1" spans="1:13">
      <c r="A91" s="29" t="s">
        <v>109</v>
      </c>
      <c r="B91" s="29"/>
      <c r="C91" s="29"/>
      <c r="D91" s="29"/>
      <c r="E91" s="29"/>
      <c r="F91" s="29"/>
      <c r="G91" s="29"/>
      <c r="H91" s="29"/>
      <c r="I91" s="29"/>
      <c r="J91" s="29"/>
      <c r="K91" s="29"/>
      <c r="L91" s="29"/>
      <c r="M91" s="29"/>
    </row>
  </sheetData>
  <mergeCells count="6">
    <mergeCell ref="A2:M2"/>
    <mergeCell ref="A3:E3"/>
    <mergeCell ref="I3:K3"/>
    <mergeCell ref="L3:M3"/>
    <mergeCell ref="J90:K90"/>
    <mergeCell ref="A91:M91"/>
  </mergeCells>
  <dataValidations count="1">
    <dataValidation type="list" allowBlank="1" showInputMessage="1" showErrorMessage="1" sqref="L81 L89 L5:L38 L39:L51 L52:L71 L72:L80 L82:L83 L84:L88">
      <formula1>"优先保障,从宽安排,从紧控制,调整,调减,撤销"</formula1>
    </dataValidation>
  </dataValidations>
  <pageMargins left="0.75" right="0.75" top="1" bottom="1" header="0.5" footer="0.5"/>
  <pageSetup paperSize="9" scale="48" orientation="portrait"/>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2021-02-23T06:27:00Z</cp:lastPrinted>
  <dcterms:modified xsi:type="dcterms:W3CDTF">2023-06-06T07:26:03Z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426BE508E0E34F62A8DDD2997AF20093_12</vt:lpwstr>
  </property>
</Properties>
</file>