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  <sheet name="Sheet1" sheetId="3" r:id="rId2"/>
  </sheets>
  <definedNames>
    <definedName name="_xlnm.Print_Titles" localSheetId="0">Sheet2!$3:$4</definedName>
  </definedNames>
  <calcPr calcId="144525"/>
</workbook>
</file>

<file path=xl/sharedStrings.xml><?xml version="1.0" encoding="utf-8"?>
<sst xmlns="http://schemas.openxmlformats.org/spreadsheetml/2006/main" count="182" uniqueCount="79">
  <si>
    <t>附件5</t>
  </si>
  <si>
    <t>部门绩效自评结果汇总表</t>
  </si>
  <si>
    <t>主管部门：石家庄市藁城区科学技术和工业信息化局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</si>
  <si>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</si>
  <si>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</si>
  <si>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</si>
  <si>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</si>
  <si>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</si>
  <si>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</si>
  <si>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</si>
  <si>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</si>
  <si>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</si>
  <si>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</si>
  <si>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</si>
  <si>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</si>
  <si>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</si>
  <si>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</si>
  <si>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拨付部分退役军人生活补助费</t>
  </si>
  <si>
    <t>藁城区科工局</t>
  </si>
  <si>
    <t>优先保障</t>
  </si>
  <si>
    <t>拨付化肥厂南院土地补偿金</t>
  </si>
  <si>
    <t>拨付化肥总厂南院土地补偿金解决汇联物流公司应急资金</t>
  </si>
  <si>
    <t>城南工业园区环境事件应急预案资金</t>
  </si>
  <si>
    <t>城南工业园区影响跟踪评价费用</t>
  </si>
  <si>
    <t>城中村改造驻村工作组经费补助（科工局）</t>
  </si>
  <si>
    <t>电代煤2021-2022年度采暖季农村运行补贴（第二拨）</t>
  </si>
  <si>
    <t>服务工业经济发展资金</t>
  </si>
  <si>
    <t>藁城区电代煤2021-2022年采暖季运行补贴资金</t>
  </si>
  <si>
    <t>藁城区食品产业专项服务费</t>
  </si>
  <si>
    <t>工业企业分类综合评价管理平台云主机服务费</t>
  </si>
  <si>
    <t>减压水泥产能奖补资金175.232万元</t>
  </si>
  <si>
    <t>解决藁城区化肥总产职工生活费及社保医疗费的资金</t>
  </si>
  <si>
    <t>科工局筹建指挥部办公经费</t>
  </si>
  <si>
    <t>劳务派遣人员经费</t>
  </si>
  <si>
    <t>南、北尚庄土地入股分红资金</t>
  </si>
  <si>
    <t>石财建[2022]22号下达2022年省级大气污染防治(节能与循环经济)专项资金</t>
  </si>
  <si>
    <t>石财建[2022]22号下达2022年省级大气污染防治(节能与循环经济)专项资金（节能削煤先进市奖励）</t>
  </si>
  <si>
    <t>石财建[2022]54号下达2022年省级工业转型升级专项资金（第二批）——工业互联网创新发展试点项目</t>
  </si>
  <si>
    <t>石财建[2022]54号下达2022年省级工业转型升级专项资金（第二批）——工业控制系统信息安全试点奖励</t>
  </si>
  <si>
    <t>石财建[2022]54号下达2022年省级工业转型升级专项资金（第二批）——规模以上工业企业培育资金</t>
  </si>
  <si>
    <t>石财建[2022]55号关于下达2022年省级工业转型升级（技改）专项资金（第三批）</t>
  </si>
  <si>
    <t>石财建【2022】117号下达2022年上半年主导产业奖补资金（工信口）</t>
  </si>
  <si>
    <t>石财建【2022】42号下达2022年省级工业设计发展专项资金（第一批）——支持企业工业设计成果转化应用</t>
  </si>
  <si>
    <t>石财建【2022】42号下达2022年省级工业设计发展专项资金（第一批）——支持企业工业设计中心建设</t>
  </si>
  <si>
    <t>石财建【2022】61号下达2021年度新增规上工业企业奖励资金</t>
  </si>
  <si>
    <t>2家企业奖励资金未下发，1家企业有退统风险，暂时未下发，1家企业经于市工信局沟通，不符合奖励要求。</t>
  </si>
  <si>
    <t>石财建【2022】65号下达2022年市级工业转型升级（技改）专项资金</t>
  </si>
  <si>
    <t>石财建【2022】71号下达2022年省级工业转型升级（技改）专项资金（第四批）——产业基础高级化和产业链现代化示范项目</t>
  </si>
  <si>
    <t>石财建【2022】71号下达2022年省级工业转型升级（技改）专项资金（第四批）——国家新型工业化示范基地奖励资金</t>
  </si>
  <si>
    <t>石财建【2022】93号下达2022年省级工业转型升级【技改】专项资金（第六批）</t>
  </si>
  <si>
    <t>石财教[2021]122关于提前下达2022年技术创新引导专项资金预算（第一批）的通知</t>
  </si>
  <si>
    <t>石财教[2022]16号关于下达2022年市级创新平台等后补助奖励资金的通知</t>
  </si>
  <si>
    <t>石财教[2022]17号关于下达2022年市级高新技术企业奖励性后补助资金的通知</t>
  </si>
  <si>
    <t>石财教[2022]18号关于下达2022年市级科技孵化载体奖励资金的通知</t>
  </si>
  <si>
    <t>石财教[2022]27号关于下达2021年度现代食品产业科技型中小企业贷款补助的通知</t>
  </si>
  <si>
    <t>石财教[2022]51号关于下达2022年市级重大科技专项资金的通知</t>
  </si>
  <si>
    <t>石财教【2022】125号下达2022年上半年主导产业科技型中小企业贷款补助资金</t>
  </si>
  <si>
    <t>预算资金年底才拨付至县区，结转至2023年使用。</t>
  </si>
  <si>
    <t>石财教【2022】31号关于下达2022年市级创新能力提升专项资金</t>
  </si>
  <si>
    <t>石财教【2022】64号关于确认下达2022年省级支持市县科技创新和科学普及专项资金（高新技术企业认定奖励性补助）</t>
  </si>
  <si>
    <t>石财教【2022】66号下达2022年市级科技重点研发及科技型中小企业技术创新资金</t>
  </si>
  <si>
    <t>石财教【2022】74号关于下达2022年支持市县科技创新和科学普及省级专项资金（科技企业研发投入后补助）</t>
  </si>
  <si>
    <t>石财教【2022】88号关于下达2022年县域科技创新能力建设市级资金</t>
  </si>
  <si>
    <t>石财金[2022]4号下达2021年度市级工业设计专项资金</t>
  </si>
  <si>
    <t>石财金[2022]6号下达2021年装备制造产业和现代食品产业奖补资金</t>
  </si>
  <si>
    <t>石财农[2022]7号下达2022年省级农业科技成果转化与技术推广服务补助资金</t>
  </si>
  <si>
    <t>石家庄现代食品产业园110KV西新线迁改机场净空勘测工程经费</t>
  </si>
  <si>
    <t>石家庄现代食品产业园旗杆标识经费</t>
  </si>
  <si>
    <t>现代食品产业发展园观摩准备工作专班费用</t>
  </si>
  <si>
    <t>现代食品产业园宣传片制作费用</t>
  </si>
  <si>
    <t>压减水泥产能奖补资金</t>
  </si>
  <si>
    <t>智慧城市服务费</t>
  </si>
  <si>
    <t>中关村天合石家庄藁城区科技成果转化工作站</t>
  </si>
  <si>
    <t>合计</t>
  </si>
  <si>
    <t>填表人：</t>
  </si>
  <si>
    <t>王婉晴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</si>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</sst>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18" borderId="12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7" fillId="15" borderId="7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center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9"/>
  <sheetViews>
    <sheetView tabSelected="1" workbookViewId="0">
      <selection activeCell="D60" sqref="D60"/>
    </sheetView>
  </sheetViews>
  <sheetFormatPr defaultColWidth="8.89166666666667" defaultRowHeight="13.5"/>
  <cols>
    <col min="2" max="2" width="70.25" style="2" customWidth="1"/>
    <col min="3" max="3" width="8.89166666666667" style="3"/>
    <col min="4" max="4" width="12.875" style="3" customWidth="1"/>
    <col min="5" max="5" width="12.625" style="3"/>
    <col min="6" max="7" width="11.5" style="3"/>
    <col min="8" max="12" width="8.89166666666667" style="3"/>
  </cols>
  <sheetData>
    <row r="1" spans="1:1">
      <c r="A1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5"/>
      <c r="C3" s="6"/>
      <c r="D3" s="6"/>
      <c r="E3" s="6"/>
      <c r="F3" s="6"/>
      <c r="G3" s="6"/>
      <c r="H3" s="6"/>
      <c r="I3" s="22">
        <v>45044</v>
      </c>
      <c r="J3" s="6"/>
      <c r="K3" s="6"/>
      <c r="L3" s="6" t="s">
        <v>3</v>
      </c>
      <c r="M3" s="6"/>
    </row>
    <row r="4" ht="56.25" spans="1:13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0" t="s">
        <v>9</v>
      </c>
      <c r="G4" s="10" t="s">
        <v>10</v>
      </c>
      <c r="H4" s="11" t="s">
        <v>11</v>
      </c>
      <c r="I4" s="23" t="s">
        <v>12</v>
      </c>
      <c r="J4" s="10" t="s">
        <v>13</v>
      </c>
      <c r="K4" s="10" t="s">
        <v>14</v>
      </c>
      <c r="L4" s="10" t="s">
        <v>15</v>
      </c>
      <c r="M4" s="10" t="s">
        <v>16</v>
      </c>
    </row>
    <row r="5" ht="30" customHeight="1" spans="1:13">
      <c r="A5" s="12">
        <v>1</v>
      </c>
      <c r="B5" s="13" t="s">
        <v>17</v>
      </c>
      <c r="C5" s="14">
        <v>2422</v>
      </c>
      <c r="D5" s="15" t="s">
        <v>18</v>
      </c>
      <c r="E5" s="14">
        <v>1.224</v>
      </c>
      <c r="F5" s="14">
        <v>1.224</v>
      </c>
      <c r="G5" s="14">
        <v>1.224</v>
      </c>
      <c r="H5" s="12">
        <f>E5-G5</f>
        <v>0</v>
      </c>
      <c r="I5" s="24">
        <v>0</v>
      </c>
      <c r="J5" s="25">
        <f>G5/E5*100%</f>
        <v>1</v>
      </c>
      <c r="K5" s="12">
        <v>100</v>
      </c>
      <c r="L5" s="12" t="s">
        <v>19</v>
      </c>
      <c r="M5" s="26"/>
    </row>
    <row r="6" ht="30" customHeight="1" spans="1:13">
      <c r="A6" s="12">
        <v>2</v>
      </c>
      <c r="B6" s="13" t="s">
        <v>20</v>
      </c>
      <c r="C6" s="14">
        <v>2423</v>
      </c>
      <c r="D6" s="15" t="s">
        <v>18</v>
      </c>
      <c r="E6" s="14">
        <v>300</v>
      </c>
      <c r="F6" s="14">
        <v>300</v>
      </c>
      <c r="G6" s="14">
        <v>300</v>
      </c>
      <c r="H6" s="12">
        <f t="shared" ref="H6:H37" si="0">E6-G6</f>
        <v>0</v>
      </c>
      <c r="I6" s="24">
        <v>0</v>
      </c>
      <c r="J6" s="25">
        <f t="shared" ref="J6:J37" si="1">G6/E6*100%</f>
        <v>1</v>
      </c>
      <c r="K6" s="12">
        <v>100</v>
      </c>
      <c r="L6" s="12" t="s">
        <v>19</v>
      </c>
      <c r="M6" s="26"/>
    </row>
    <row r="7" ht="30" customHeight="1" spans="1:13">
      <c r="A7" s="12">
        <v>3</v>
      </c>
      <c r="B7" s="13" t="s">
        <v>21</v>
      </c>
      <c r="C7" s="14">
        <v>2424</v>
      </c>
      <c r="D7" s="15" t="s">
        <v>18</v>
      </c>
      <c r="E7" s="14">
        <v>350</v>
      </c>
      <c r="F7" s="14">
        <v>0</v>
      </c>
      <c r="G7" s="14">
        <v>0</v>
      </c>
      <c r="H7" s="12">
        <f t="shared" si="0"/>
        <v>350</v>
      </c>
      <c r="I7" s="24">
        <v>0</v>
      </c>
      <c r="J7" s="25">
        <f t="shared" si="1"/>
        <v>0</v>
      </c>
      <c r="K7" s="12">
        <v>100</v>
      </c>
      <c r="L7" s="12" t="s">
        <v>19</v>
      </c>
      <c r="M7" s="26"/>
    </row>
    <row r="8" ht="30" customHeight="1" spans="1:13">
      <c r="A8" s="12">
        <v>4</v>
      </c>
      <c r="B8" s="13" t="s">
        <v>22</v>
      </c>
      <c r="C8" s="14">
        <v>2425</v>
      </c>
      <c r="D8" s="15" t="s">
        <v>18</v>
      </c>
      <c r="E8" s="14">
        <v>10.8</v>
      </c>
      <c r="F8" s="14">
        <v>10.8</v>
      </c>
      <c r="G8" s="14">
        <v>10.8</v>
      </c>
      <c r="H8" s="12">
        <f t="shared" si="0"/>
        <v>0</v>
      </c>
      <c r="I8" s="24">
        <v>0</v>
      </c>
      <c r="J8" s="25">
        <f t="shared" si="1"/>
        <v>1</v>
      </c>
      <c r="K8" s="12">
        <v>100</v>
      </c>
      <c r="L8" s="12" t="s">
        <v>19</v>
      </c>
      <c r="M8" s="27"/>
    </row>
    <row r="9" ht="30" customHeight="1" spans="1:13">
      <c r="A9" s="12">
        <v>5</v>
      </c>
      <c r="B9" s="13" t="s">
        <v>23</v>
      </c>
      <c r="C9" s="14">
        <v>2426</v>
      </c>
      <c r="D9" s="15" t="s">
        <v>18</v>
      </c>
      <c r="E9" s="14">
        <v>28</v>
      </c>
      <c r="F9" s="14">
        <v>28</v>
      </c>
      <c r="G9" s="14">
        <v>28</v>
      </c>
      <c r="H9" s="12">
        <f t="shared" si="0"/>
        <v>0</v>
      </c>
      <c r="I9" s="24">
        <v>0</v>
      </c>
      <c r="J9" s="25">
        <f t="shared" si="1"/>
        <v>1</v>
      </c>
      <c r="K9" s="12">
        <v>100</v>
      </c>
      <c r="L9" s="12" t="s">
        <v>19</v>
      </c>
      <c r="M9" s="27"/>
    </row>
    <row r="10" ht="30" customHeight="1" spans="1:13">
      <c r="A10" s="12">
        <v>6</v>
      </c>
      <c r="B10" s="13" t="s">
        <v>24</v>
      </c>
      <c r="C10" s="14">
        <v>2427</v>
      </c>
      <c r="D10" s="15" t="s">
        <v>18</v>
      </c>
      <c r="E10" s="14">
        <v>10</v>
      </c>
      <c r="F10" s="14">
        <v>10</v>
      </c>
      <c r="G10" s="14">
        <v>10</v>
      </c>
      <c r="H10" s="12">
        <f t="shared" si="0"/>
        <v>0</v>
      </c>
      <c r="I10" s="24">
        <v>0</v>
      </c>
      <c r="J10" s="25">
        <f t="shared" si="1"/>
        <v>1</v>
      </c>
      <c r="K10" s="12">
        <v>100</v>
      </c>
      <c r="L10" s="12" t="s">
        <v>19</v>
      </c>
      <c r="M10" s="27"/>
    </row>
    <row r="11" ht="30" customHeight="1" spans="1:13">
      <c r="A11" s="12">
        <v>7</v>
      </c>
      <c r="B11" s="13" t="s">
        <v>25</v>
      </c>
      <c r="C11" s="14">
        <v>2428</v>
      </c>
      <c r="D11" s="15" t="s">
        <v>18</v>
      </c>
      <c r="E11" s="14">
        <v>5.636068</v>
      </c>
      <c r="F11" s="14">
        <v>5.636068</v>
      </c>
      <c r="G11" s="14">
        <v>5.636068</v>
      </c>
      <c r="H11" s="12">
        <f t="shared" si="0"/>
        <v>0</v>
      </c>
      <c r="I11" s="24">
        <v>0</v>
      </c>
      <c r="J11" s="25">
        <f t="shared" si="1"/>
        <v>1</v>
      </c>
      <c r="K11" s="12">
        <v>98</v>
      </c>
      <c r="L11" s="12" t="s">
        <v>19</v>
      </c>
      <c r="M11" s="27"/>
    </row>
    <row r="12" ht="30" customHeight="1" spans="1:13">
      <c r="A12" s="12">
        <v>8</v>
      </c>
      <c r="B12" s="13" t="s">
        <v>26</v>
      </c>
      <c r="C12" s="14">
        <v>2429</v>
      </c>
      <c r="D12" s="15" t="s">
        <v>18</v>
      </c>
      <c r="E12" s="14">
        <v>9</v>
      </c>
      <c r="F12" s="14">
        <v>9</v>
      </c>
      <c r="G12" s="14">
        <v>9</v>
      </c>
      <c r="H12" s="12">
        <f t="shared" si="0"/>
        <v>0</v>
      </c>
      <c r="I12" s="24">
        <v>0</v>
      </c>
      <c r="J12" s="25">
        <f t="shared" si="1"/>
        <v>1</v>
      </c>
      <c r="K12" s="12">
        <v>100</v>
      </c>
      <c r="L12" s="12" t="s">
        <v>19</v>
      </c>
      <c r="M12" s="27"/>
    </row>
    <row r="13" ht="30" customHeight="1" spans="1:13">
      <c r="A13" s="12">
        <v>9</v>
      </c>
      <c r="B13" s="13" t="s">
        <v>27</v>
      </c>
      <c r="C13" s="14">
        <v>2430</v>
      </c>
      <c r="D13" s="15" t="s">
        <v>18</v>
      </c>
      <c r="E13" s="14">
        <v>119.40994</v>
      </c>
      <c r="F13" s="14">
        <v>119.40994</v>
      </c>
      <c r="G13" s="14">
        <v>119.40994</v>
      </c>
      <c r="H13" s="12">
        <f t="shared" si="0"/>
        <v>0</v>
      </c>
      <c r="I13" s="24">
        <v>0</v>
      </c>
      <c r="J13" s="25">
        <f t="shared" si="1"/>
        <v>1</v>
      </c>
      <c r="K13" s="12">
        <v>98</v>
      </c>
      <c r="L13" s="12" t="s">
        <v>19</v>
      </c>
      <c r="M13" s="27"/>
    </row>
    <row r="14" ht="30" customHeight="1" spans="1:13">
      <c r="A14" s="12">
        <v>10</v>
      </c>
      <c r="B14" s="13" t="s">
        <v>28</v>
      </c>
      <c r="C14" s="14">
        <v>2431</v>
      </c>
      <c r="D14" s="15" t="s">
        <v>18</v>
      </c>
      <c r="E14" s="14">
        <v>119</v>
      </c>
      <c r="F14" s="14">
        <v>119</v>
      </c>
      <c r="G14" s="14">
        <v>119</v>
      </c>
      <c r="H14" s="12">
        <f t="shared" si="0"/>
        <v>0</v>
      </c>
      <c r="I14" s="24">
        <v>0</v>
      </c>
      <c r="J14" s="25">
        <f t="shared" si="1"/>
        <v>1</v>
      </c>
      <c r="K14" s="12">
        <v>100</v>
      </c>
      <c r="L14" s="12" t="s">
        <v>19</v>
      </c>
      <c r="M14" s="27"/>
    </row>
    <row r="15" ht="30" customHeight="1" spans="1:13">
      <c r="A15" s="12">
        <v>11</v>
      </c>
      <c r="B15" s="13" t="s">
        <v>29</v>
      </c>
      <c r="C15" s="14">
        <v>2432</v>
      </c>
      <c r="D15" s="15" t="s">
        <v>18</v>
      </c>
      <c r="E15" s="14">
        <v>2.9</v>
      </c>
      <c r="F15" s="14">
        <v>2.9</v>
      </c>
      <c r="G15" s="14">
        <v>2.9</v>
      </c>
      <c r="H15" s="12">
        <f t="shared" si="0"/>
        <v>0</v>
      </c>
      <c r="I15" s="24">
        <v>0</v>
      </c>
      <c r="J15" s="25">
        <f t="shared" si="1"/>
        <v>1</v>
      </c>
      <c r="K15" s="12">
        <v>100</v>
      </c>
      <c r="L15" s="12" t="s">
        <v>19</v>
      </c>
      <c r="M15" s="27"/>
    </row>
    <row r="16" ht="30" customHeight="1" spans="1:13">
      <c r="A16" s="12">
        <v>12</v>
      </c>
      <c r="B16" s="13" t="s">
        <v>30</v>
      </c>
      <c r="C16" s="14">
        <v>2433</v>
      </c>
      <c r="D16" s="15" t="s">
        <v>18</v>
      </c>
      <c r="E16" s="14">
        <v>175.232</v>
      </c>
      <c r="F16" s="14">
        <v>175.232</v>
      </c>
      <c r="G16" s="14">
        <v>175.232</v>
      </c>
      <c r="H16" s="12">
        <f t="shared" si="0"/>
        <v>0</v>
      </c>
      <c r="I16" s="24">
        <v>0</v>
      </c>
      <c r="J16" s="25">
        <f t="shared" si="1"/>
        <v>1</v>
      </c>
      <c r="K16" s="12">
        <v>100</v>
      </c>
      <c r="L16" s="12" t="s">
        <v>19</v>
      </c>
      <c r="M16" s="27"/>
    </row>
    <row r="17" ht="30" customHeight="1" spans="1:13">
      <c r="A17" s="12">
        <v>13</v>
      </c>
      <c r="B17" s="16" t="s">
        <v>31</v>
      </c>
      <c r="C17" s="14">
        <v>2434</v>
      </c>
      <c r="D17" s="15" t="s">
        <v>18</v>
      </c>
      <c r="E17" s="14">
        <v>190</v>
      </c>
      <c r="F17" s="14">
        <v>190</v>
      </c>
      <c r="G17" s="14">
        <v>190</v>
      </c>
      <c r="H17" s="12">
        <f t="shared" si="0"/>
        <v>0</v>
      </c>
      <c r="I17" s="24">
        <v>0</v>
      </c>
      <c r="J17" s="25">
        <f t="shared" si="1"/>
        <v>1</v>
      </c>
      <c r="K17" s="12">
        <v>100</v>
      </c>
      <c r="L17" s="12" t="s">
        <v>19</v>
      </c>
      <c r="M17" s="27"/>
    </row>
    <row r="18" ht="30" customHeight="1" spans="1:13">
      <c r="A18" s="12">
        <v>14</v>
      </c>
      <c r="B18" s="16" t="s">
        <v>32</v>
      </c>
      <c r="C18" s="14">
        <v>2435</v>
      </c>
      <c r="D18" s="15" t="s">
        <v>18</v>
      </c>
      <c r="E18" s="14">
        <v>23.00586</v>
      </c>
      <c r="F18" s="14">
        <v>23.00586</v>
      </c>
      <c r="G18" s="14">
        <v>23.00586</v>
      </c>
      <c r="H18" s="12">
        <f t="shared" si="0"/>
        <v>0</v>
      </c>
      <c r="I18" s="24">
        <v>0</v>
      </c>
      <c r="J18" s="25">
        <f t="shared" si="1"/>
        <v>1</v>
      </c>
      <c r="K18" s="12">
        <v>100</v>
      </c>
      <c r="L18" s="12" t="s">
        <v>19</v>
      </c>
      <c r="M18" s="27"/>
    </row>
    <row r="19" ht="30" customHeight="1" spans="1:13">
      <c r="A19" s="12">
        <v>15</v>
      </c>
      <c r="B19" s="16" t="s">
        <v>33</v>
      </c>
      <c r="C19" s="14">
        <v>2436</v>
      </c>
      <c r="D19" s="15" t="s">
        <v>18</v>
      </c>
      <c r="E19" s="14">
        <v>31.523212</v>
      </c>
      <c r="F19" s="14">
        <v>31.523212</v>
      </c>
      <c r="G19" s="14">
        <v>31.523212</v>
      </c>
      <c r="H19" s="12">
        <f t="shared" si="0"/>
        <v>0</v>
      </c>
      <c r="I19" s="24">
        <v>0</v>
      </c>
      <c r="J19" s="25">
        <f t="shared" si="1"/>
        <v>1</v>
      </c>
      <c r="K19" s="12">
        <v>100</v>
      </c>
      <c r="L19" s="12" t="s">
        <v>19</v>
      </c>
      <c r="M19" s="27"/>
    </row>
    <row r="20" ht="30" customHeight="1" spans="1:13">
      <c r="A20" s="12">
        <v>16</v>
      </c>
      <c r="B20" s="16" t="s">
        <v>34</v>
      </c>
      <c r="C20" s="14">
        <v>2437</v>
      </c>
      <c r="D20" s="15" t="s">
        <v>18</v>
      </c>
      <c r="E20" s="14">
        <v>109.54</v>
      </c>
      <c r="F20" s="14">
        <v>109.54</v>
      </c>
      <c r="G20" s="14">
        <v>109.54</v>
      </c>
      <c r="H20" s="12">
        <f t="shared" si="0"/>
        <v>0</v>
      </c>
      <c r="I20" s="24">
        <v>0</v>
      </c>
      <c r="J20" s="25">
        <f t="shared" si="1"/>
        <v>1</v>
      </c>
      <c r="K20" s="12">
        <v>100</v>
      </c>
      <c r="L20" s="12" t="s">
        <v>19</v>
      </c>
      <c r="M20" s="27"/>
    </row>
    <row r="21" ht="30" customHeight="1" spans="1:13">
      <c r="A21" s="12">
        <v>17</v>
      </c>
      <c r="B21" s="16" t="s">
        <v>35</v>
      </c>
      <c r="C21" s="14">
        <v>2438</v>
      </c>
      <c r="D21" s="15" t="s">
        <v>18</v>
      </c>
      <c r="E21" s="14">
        <v>885</v>
      </c>
      <c r="F21" s="14">
        <v>741</v>
      </c>
      <c r="G21" s="14">
        <v>741</v>
      </c>
      <c r="H21" s="12">
        <f t="shared" si="0"/>
        <v>144</v>
      </c>
      <c r="I21" s="24">
        <v>0</v>
      </c>
      <c r="J21" s="25">
        <f t="shared" si="1"/>
        <v>0.83728813559322</v>
      </c>
      <c r="K21" s="12">
        <v>98</v>
      </c>
      <c r="L21" s="12" t="s">
        <v>19</v>
      </c>
      <c r="M21" s="27"/>
    </row>
    <row r="22" ht="30" customHeight="1" spans="1:13">
      <c r="A22" s="12">
        <v>18</v>
      </c>
      <c r="B22" s="16" t="s">
        <v>36</v>
      </c>
      <c r="C22" s="14">
        <v>2439</v>
      </c>
      <c r="D22" s="15" t="s">
        <v>18</v>
      </c>
      <c r="E22" s="14">
        <v>5</v>
      </c>
      <c r="F22" s="14">
        <v>0</v>
      </c>
      <c r="G22" s="14">
        <v>0</v>
      </c>
      <c r="H22" s="12">
        <f t="shared" si="0"/>
        <v>5</v>
      </c>
      <c r="I22" s="24">
        <v>0</v>
      </c>
      <c r="J22" s="25">
        <f t="shared" si="1"/>
        <v>0</v>
      </c>
      <c r="K22" s="12">
        <v>100</v>
      </c>
      <c r="L22" s="12" t="s">
        <v>19</v>
      </c>
      <c r="M22" s="27"/>
    </row>
    <row r="23" ht="30" customHeight="1" spans="1:13">
      <c r="A23" s="12">
        <v>19</v>
      </c>
      <c r="B23" s="16" t="s">
        <v>37</v>
      </c>
      <c r="C23" s="14">
        <v>2440</v>
      </c>
      <c r="D23" s="15" t="s">
        <v>18</v>
      </c>
      <c r="E23" s="14">
        <v>60</v>
      </c>
      <c r="F23" s="14">
        <v>60</v>
      </c>
      <c r="G23" s="14">
        <v>60</v>
      </c>
      <c r="H23" s="12">
        <f t="shared" si="0"/>
        <v>0</v>
      </c>
      <c r="I23" s="24">
        <v>0</v>
      </c>
      <c r="J23" s="25">
        <f t="shared" si="1"/>
        <v>1</v>
      </c>
      <c r="K23" s="12">
        <v>100</v>
      </c>
      <c r="L23" s="12" t="s">
        <v>19</v>
      </c>
      <c r="M23" s="27"/>
    </row>
    <row r="24" ht="30" customHeight="1" spans="1:13">
      <c r="A24" s="12">
        <v>20</v>
      </c>
      <c r="B24" s="16" t="s">
        <v>38</v>
      </c>
      <c r="C24" s="14">
        <v>2441</v>
      </c>
      <c r="D24" s="15" t="s">
        <v>18</v>
      </c>
      <c r="E24" s="14">
        <v>100</v>
      </c>
      <c r="F24" s="14">
        <v>100</v>
      </c>
      <c r="G24" s="14">
        <v>100</v>
      </c>
      <c r="H24" s="12">
        <f t="shared" si="0"/>
        <v>0</v>
      </c>
      <c r="I24" s="24">
        <v>0</v>
      </c>
      <c r="J24" s="25">
        <f t="shared" si="1"/>
        <v>1</v>
      </c>
      <c r="K24" s="12">
        <v>100</v>
      </c>
      <c r="L24" s="12" t="s">
        <v>19</v>
      </c>
      <c r="M24" s="27"/>
    </row>
    <row r="25" ht="30" customHeight="1" spans="1:13">
      <c r="A25" s="12">
        <v>21</v>
      </c>
      <c r="B25" s="16" t="s">
        <v>39</v>
      </c>
      <c r="C25" s="14">
        <v>2442</v>
      </c>
      <c r="D25" s="15" t="s">
        <v>18</v>
      </c>
      <c r="E25" s="14">
        <v>5</v>
      </c>
      <c r="F25" s="14">
        <v>5</v>
      </c>
      <c r="G25" s="14">
        <v>5</v>
      </c>
      <c r="H25" s="12">
        <f t="shared" si="0"/>
        <v>0</v>
      </c>
      <c r="I25" s="24">
        <v>0</v>
      </c>
      <c r="J25" s="25">
        <f t="shared" si="1"/>
        <v>1</v>
      </c>
      <c r="K25" s="12">
        <v>100</v>
      </c>
      <c r="L25" s="12" t="s">
        <v>19</v>
      </c>
      <c r="M25" s="27"/>
    </row>
    <row r="26" ht="30" customHeight="1" spans="1:13">
      <c r="A26" s="12">
        <v>22</v>
      </c>
      <c r="B26" s="16" t="s">
        <v>40</v>
      </c>
      <c r="C26" s="14">
        <v>2443</v>
      </c>
      <c r="D26" s="15" t="s">
        <v>18</v>
      </c>
      <c r="E26" s="14">
        <v>134</v>
      </c>
      <c r="F26" s="14">
        <v>134</v>
      </c>
      <c r="G26" s="14">
        <v>134</v>
      </c>
      <c r="H26" s="12">
        <f t="shared" si="0"/>
        <v>0</v>
      </c>
      <c r="I26" s="24">
        <v>0</v>
      </c>
      <c r="J26" s="25">
        <f t="shared" si="1"/>
        <v>1</v>
      </c>
      <c r="K26" s="12">
        <v>100</v>
      </c>
      <c r="L26" s="12" t="s">
        <v>19</v>
      </c>
      <c r="M26" s="27"/>
    </row>
    <row r="27" ht="30" customHeight="1" spans="1:13">
      <c r="A27" s="12">
        <v>23</v>
      </c>
      <c r="B27" s="16" t="s">
        <v>41</v>
      </c>
      <c r="C27" s="14">
        <v>2444</v>
      </c>
      <c r="D27" s="15" t="s">
        <v>18</v>
      </c>
      <c r="E27" s="14">
        <v>716.6</v>
      </c>
      <c r="F27" s="14">
        <v>716.6</v>
      </c>
      <c r="G27" s="14">
        <v>716.6</v>
      </c>
      <c r="H27" s="12">
        <f t="shared" si="0"/>
        <v>0</v>
      </c>
      <c r="I27" s="24">
        <v>0</v>
      </c>
      <c r="J27" s="25">
        <f t="shared" si="1"/>
        <v>1</v>
      </c>
      <c r="K27" s="12">
        <v>100</v>
      </c>
      <c r="L27" s="12" t="s">
        <v>19</v>
      </c>
      <c r="M27" s="27"/>
    </row>
    <row r="28" ht="30" customHeight="1" spans="1:13">
      <c r="A28" s="12">
        <v>24</v>
      </c>
      <c r="B28" s="16" t="s">
        <v>42</v>
      </c>
      <c r="C28" s="14">
        <v>2445</v>
      </c>
      <c r="D28" s="15" t="s">
        <v>18</v>
      </c>
      <c r="E28" s="14">
        <v>9.15</v>
      </c>
      <c r="F28" s="14">
        <v>9.15</v>
      </c>
      <c r="G28" s="14">
        <v>9.15</v>
      </c>
      <c r="H28" s="12">
        <f t="shared" si="0"/>
        <v>0</v>
      </c>
      <c r="I28" s="24">
        <v>0</v>
      </c>
      <c r="J28" s="25">
        <f t="shared" si="1"/>
        <v>1</v>
      </c>
      <c r="K28" s="12">
        <v>100</v>
      </c>
      <c r="L28" s="12" t="s">
        <v>19</v>
      </c>
      <c r="M28" s="27"/>
    </row>
    <row r="29" ht="30" customHeight="1" spans="1:13">
      <c r="A29" s="12">
        <v>25</v>
      </c>
      <c r="B29" s="16" t="s">
        <v>43</v>
      </c>
      <c r="C29" s="14">
        <v>2446</v>
      </c>
      <c r="D29" s="15" t="s">
        <v>18</v>
      </c>
      <c r="E29" s="14">
        <v>100</v>
      </c>
      <c r="F29" s="14">
        <v>100</v>
      </c>
      <c r="G29" s="14">
        <v>100</v>
      </c>
      <c r="H29" s="12">
        <f t="shared" si="0"/>
        <v>0</v>
      </c>
      <c r="I29" s="24">
        <v>0</v>
      </c>
      <c r="J29" s="25">
        <f t="shared" si="1"/>
        <v>1</v>
      </c>
      <c r="K29" s="12">
        <v>100</v>
      </c>
      <c r="L29" s="12" t="s">
        <v>19</v>
      </c>
      <c r="M29" s="27"/>
    </row>
    <row r="30" ht="175.5" spans="1:13">
      <c r="A30" s="12">
        <v>26</v>
      </c>
      <c r="B30" s="16" t="s">
        <v>44</v>
      </c>
      <c r="C30" s="14">
        <v>2447</v>
      </c>
      <c r="D30" s="15" t="s">
        <v>18</v>
      </c>
      <c r="E30" s="14">
        <v>230</v>
      </c>
      <c r="F30" s="14">
        <v>195.192</v>
      </c>
      <c r="G30" s="14">
        <v>195.192</v>
      </c>
      <c r="H30" s="12">
        <f t="shared" si="0"/>
        <v>34.808</v>
      </c>
      <c r="I30" s="24">
        <v>0</v>
      </c>
      <c r="J30" s="25">
        <f t="shared" si="1"/>
        <v>0.848660869565217</v>
      </c>
      <c r="K30" s="12">
        <v>100</v>
      </c>
      <c r="L30" s="12" t="s">
        <v>19</v>
      </c>
      <c r="M30" s="28" t="s">
        <v>45</v>
      </c>
    </row>
    <row r="31" ht="30" customHeight="1" spans="1:13">
      <c r="A31" s="12">
        <v>27</v>
      </c>
      <c r="B31" s="16" t="s">
        <v>46</v>
      </c>
      <c r="C31" s="14">
        <v>2448</v>
      </c>
      <c r="D31" s="15" t="s">
        <v>18</v>
      </c>
      <c r="E31" s="14">
        <v>466</v>
      </c>
      <c r="F31" s="14">
        <v>466</v>
      </c>
      <c r="G31" s="14">
        <v>466</v>
      </c>
      <c r="H31" s="12">
        <f t="shared" si="0"/>
        <v>0</v>
      </c>
      <c r="I31" s="24">
        <v>0</v>
      </c>
      <c r="J31" s="25">
        <f t="shared" si="1"/>
        <v>1</v>
      </c>
      <c r="K31" s="12">
        <v>100</v>
      </c>
      <c r="L31" s="12" t="s">
        <v>19</v>
      </c>
      <c r="M31" s="27"/>
    </row>
    <row r="32" ht="30" customHeight="1" spans="1:13">
      <c r="A32" s="12">
        <v>28</v>
      </c>
      <c r="B32" s="16" t="s">
        <v>47</v>
      </c>
      <c r="C32" s="14">
        <v>2449</v>
      </c>
      <c r="D32" s="15" t="s">
        <v>18</v>
      </c>
      <c r="E32" s="14">
        <v>584</v>
      </c>
      <c r="F32" s="14">
        <v>584</v>
      </c>
      <c r="G32" s="14">
        <v>584</v>
      </c>
      <c r="H32" s="12">
        <f t="shared" si="0"/>
        <v>0</v>
      </c>
      <c r="I32" s="24">
        <v>0</v>
      </c>
      <c r="J32" s="25">
        <f t="shared" si="1"/>
        <v>1</v>
      </c>
      <c r="K32" s="12">
        <v>100</v>
      </c>
      <c r="L32" s="12" t="s">
        <v>19</v>
      </c>
      <c r="M32" s="27"/>
    </row>
    <row r="33" ht="30" customHeight="1" spans="1:13">
      <c r="A33" s="12">
        <v>29</v>
      </c>
      <c r="B33" s="16" t="s">
        <v>48</v>
      </c>
      <c r="C33" s="14">
        <v>2450</v>
      </c>
      <c r="D33" s="15" t="s">
        <v>18</v>
      </c>
      <c r="E33" s="14">
        <v>100</v>
      </c>
      <c r="F33" s="14">
        <v>100</v>
      </c>
      <c r="G33" s="14">
        <v>100</v>
      </c>
      <c r="H33" s="12">
        <f t="shared" si="0"/>
        <v>0</v>
      </c>
      <c r="I33" s="24">
        <v>0</v>
      </c>
      <c r="J33" s="25">
        <f t="shared" si="1"/>
        <v>1</v>
      </c>
      <c r="K33" s="12">
        <v>100</v>
      </c>
      <c r="L33" s="12" t="s">
        <v>19</v>
      </c>
      <c r="M33" s="27"/>
    </row>
    <row r="34" ht="30" customHeight="1" spans="1:13">
      <c r="A34" s="12">
        <v>30</v>
      </c>
      <c r="B34" s="16" t="s">
        <v>49</v>
      </c>
      <c r="C34" s="14">
        <v>2451</v>
      </c>
      <c r="D34" s="15" t="s">
        <v>18</v>
      </c>
      <c r="E34" s="14">
        <v>60</v>
      </c>
      <c r="F34" s="14">
        <v>60</v>
      </c>
      <c r="G34" s="14">
        <v>60</v>
      </c>
      <c r="H34" s="12">
        <f t="shared" si="0"/>
        <v>0</v>
      </c>
      <c r="I34" s="24">
        <v>0</v>
      </c>
      <c r="J34" s="25">
        <f t="shared" si="1"/>
        <v>1</v>
      </c>
      <c r="K34" s="12">
        <v>100</v>
      </c>
      <c r="L34" s="12" t="s">
        <v>19</v>
      </c>
      <c r="M34" s="27"/>
    </row>
    <row r="35" s="1" customFormat="1" ht="30" customHeight="1" spans="1:13">
      <c r="A35" s="12">
        <v>31</v>
      </c>
      <c r="B35" s="16" t="s">
        <v>50</v>
      </c>
      <c r="C35" s="14">
        <v>2452</v>
      </c>
      <c r="D35" s="15" t="s">
        <v>18</v>
      </c>
      <c r="E35" s="14">
        <v>30</v>
      </c>
      <c r="F35" s="14">
        <v>30</v>
      </c>
      <c r="G35" s="14">
        <v>30</v>
      </c>
      <c r="H35" s="12">
        <f t="shared" si="0"/>
        <v>0</v>
      </c>
      <c r="I35" s="29">
        <v>0</v>
      </c>
      <c r="J35" s="25">
        <f t="shared" si="1"/>
        <v>1</v>
      </c>
      <c r="K35" s="12">
        <v>100</v>
      </c>
      <c r="L35" s="12" t="s">
        <v>19</v>
      </c>
      <c r="M35" s="30"/>
    </row>
    <row r="36" s="1" customFormat="1" ht="30" customHeight="1" spans="1:13">
      <c r="A36" s="12">
        <v>32</v>
      </c>
      <c r="B36" s="16" t="s">
        <v>51</v>
      </c>
      <c r="C36" s="14">
        <v>2453</v>
      </c>
      <c r="D36" s="15" t="s">
        <v>18</v>
      </c>
      <c r="E36" s="14">
        <v>160</v>
      </c>
      <c r="F36" s="14">
        <v>160</v>
      </c>
      <c r="G36" s="14">
        <v>160</v>
      </c>
      <c r="H36" s="12">
        <f t="shared" si="0"/>
        <v>0</v>
      </c>
      <c r="I36" s="29">
        <v>0</v>
      </c>
      <c r="J36" s="25">
        <f t="shared" si="1"/>
        <v>1</v>
      </c>
      <c r="K36" s="12">
        <v>100</v>
      </c>
      <c r="L36" s="12" t="s">
        <v>19</v>
      </c>
      <c r="M36" s="30"/>
    </row>
    <row r="37" s="1" customFormat="1" ht="30" customHeight="1" spans="1:13">
      <c r="A37" s="12">
        <v>33</v>
      </c>
      <c r="B37" s="16" t="s">
        <v>52</v>
      </c>
      <c r="C37" s="14">
        <v>2454</v>
      </c>
      <c r="D37" s="15" t="s">
        <v>18</v>
      </c>
      <c r="E37" s="14">
        <v>720</v>
      </c>
      <c r="F37" s="14">
        <v>720</v>
      </c>
      <c r="G37" s="14">
        <v>720</v>
      </c>
      <c r="H37" s="12">
        <f t="shared" si="0"/>
        <v>0</v>
      </c>
      <c r="I37" s="29">
        <v>0</v>
      </c>
      <c r="J37" s="25">
        <f t="shared" si="1"/>
        <v>1</v>
      </c>
      <c r="K37" s="12">
        <v>100</v>
      </c>
      <c r="L37" s="12" t="s">
        <v>19</v>
      </c>
      <c r="M37" s="30"/>
    </row>
    <row r="38" s="1" customFormat="1" ht="30" customHeight="1" spans="1:13">
      <c r="A38" s="12">
        <v>34</v>
      </c>
      <c r="B38" s="16" t="s">
        <v>53</v>
      </c>
      <c r="C38" s="14">
        <v>2455</v>
      </c>
      <c r="D38" s="15" t="s">
        <v>18</v>
      </c>
      <c r="E38" s="14">
        <v>3</v>
      </c>
      <c r="F38" s="14">
        <v>3</v>
      </c>
      <c r="G38" s="14">
        <v>3</v>
      </c>
      <c r="H38" s="12">
        <f t="shared" ref="H38:H57" si="2">E38-G38</f>
        <v>0</v>
      </c>
      <c r="I38" s="29">
        <v>0</v>
      </c>
      <c r="J38" s="25">
        <f t="shared" ref="J38:J57" si="3">G38/E38*100%</f>
        <v>1</v>
      </c>
      <c r="K38" s="12">
        <v>100</v>
      </c>
      <c r="L38" s="12" t="s">
        <v>19</v>
      </c>
      <c r="M38" s="30"/>
    </row>
    <row r="39" s="1" customFormat="1" ht="30" customHeight="1" spans="1:13">
      <c r="A39" s="12">
        <v>35</v>
      </c>
      <c r="B39" s="16" t="s">
        <v>54</v>
      </c>
      <c r="C39" s="14">
        <v>2456</v>
      </c>
      <c r="D39" s="15" t="s">
        <v>18</v>
      </c>
      <c r="E39" s="14">
        <v>34.9</v>
      </c>
      <c r="F39" s="14">
        <v>34.9</v>
      </c>
      <c r="G39" s="14">
        <v>34.9</v>
      </c>
      <c r="H39" s="12">
        <f t="shared" si="2"/>
        <v>0</v>
      </c>
      <c r="I39" s="29">
        <v>0</v>
      </c>
      <c r="J39" s="25">
        <f t="shared" si="3"/>
        <v>1</v>
      </c>
      <c r="K39" s="12">
        <v>100</v>
      </c>
      <c r="L39" s="12" t="s">
        <v>19</v>
      </c>
      <c r="M39" s="30"/>
    </row>
    <row r="40" s="1" customFormat="1" ht="30" customHeight="1" spans="1:13">
      <c r="A40" s="12">
        <v>36</v>
      </c>
      <c r="B40" s="16" t="s">
        <v>55</v>
      </c>
      <c r="C40" s="14">
        <v>2457</v>
      </c>
      <c r="D40" s="15" t="s">
        <v>18</v>
      </c>
      <c r="E40" s="14">
        <v>100</v>
      </c>
      <c r="F40" s="14">
        <v>100</v>
      </c>
      <c r="G40" s="14">
        <v>100</v>
      </c>
      <c r="H40" s="12">
        <f t="shared" si="2"/>
        <v>0</v>
      </c>
      <c r="I40" s="29">
        <v>0</v>
      </c>
      <c r="J40" s="25">
        <f t="shared" si="3"/>
        <v>1</v>
      </c>
      <c r="K40" s="12">
        <v>100</v>
      </c>
      <c r="L40" s="12" t="s">
        <v>19</v>
      </c>
      <c r="M40" s="30"/>
    </row>
    <row r="41" s="1" customFormat="1" ht="81" spans="1:13">
      <c r="A41" s="12">
        <v>37</v>
      </c>
      <c r="B41" s="16" t="s">
        <v>56</v>
      </c>
      <c r="C41" s="14">
        <v>2458</v>
      </c>
      <c r="D41" s="15" t="s">
        <v>18</v>
      </c>
      <c r="E41" s="14">
        <v>367.4</v>
      </c>
      <c r="F41" s="14">
        <v>0</v>
      </c>
      <c r="G41" s="14">
        <v>0</v>
      </c>
      <c r="H41" s="12">
        <f t="shared" si="2"/>
        <v>367.4</v>
      </c>
      <c r="I41" s="29">
        <v>0</v>
      </c>
      <c r="J41" s="25">
        <f t="shared" si="3"/>
        <v>0</v>
      </c>
      <c r="K41" s="12">
        <v>80</v>
      </c>
      <c r="L41" s="12" t="s">
        <v>19</v>
      </c>
      <c r="M41" s="31" t="s">
        <v>57</v>
      </c>
    </row>
    <row r="42" s="1" customFormat="1" ht="30" customHeight="1" spans="1:13">
      <c r="A42" s="12">
        <v>38</v>
      </c>
      <c r="B42" s="16" t="s">
        <v>58</v>
      </c>
      <c r="C42" s="14">
        <v>2459</v>
      </c>
      <c r="D42" s="15" t="s">
        <v>18</v>
      </c>
      <c r="E42" s="14">
        <v>95</v>
      </c>
      <c r="F42" s="14">
        <v>95</v>
      </c>
      <c r="G42" s="14">
        <v>95</v>
      </c>
      <c r="H42" s="12">
        <f t="shared" si="2"/>
        <v>0</v>
      </c>
      <c r="I42" s="29">
        <v>0</v>
      </c>
      <c r="J42" s="25">
        <f t="shared" si="3"/>
        <v>1</v>
      </c>
      <c r="K42" s="12">
        <v>100</v>
      </c>
      <c r="L42" s="12" t="s">
        <v>19</v>
      </c>
      <c r="M42" s="30"/>
    </row>
    <row r="43" s="1" customFormat="1" ht="30" customHeight="1" spans="1:13">
      <c r="A43" s="12">
        <v>39</v>
      </c>
      <c r="B43" s="16" t="s">
        <v>59</v>
      </c>
      <c r="C43" s="14">
        <v>2460</v>
      </c>
      <c r="D43" s="15" t="s">
        <v>18</v>
      </c>
      <c r="E43" s="14">
        <v>320</v>
      </c>
      <c r="F43" s="14">
        <v>320</v>
      </c>
      <c r="G43" s="14">
        <v>320</v>
      </c>
      <c r="H43" s="12">
        <f t="shared" si="2"/>
        <v>0</v>
      </c>
      <c r="I43" s="29">
        <v>0</v>
      </c>
      <c r="J43" s="25">
        <f t="shared" si="3"/>
        <v>1</v>
      </c>
      <c r="K43" s="12">
        <v>100</v>
      </c>
      <c r="L43" s="12" t="s">
        <v>19</v>
      </c>
      <c r="M43" s="30"/>
    </row>
    <row r="44" s="1" customFormat="1" ht="30" customHeight="1" spans="1:13">
      <c r="A44" s="12">
        <v>40</v>
      </c>
      <c r="B44" s="16" t="s">
        <v>60</v>
      </c>
      <c r="C44" s="14">
        <v>2461</v>
      </c>
      <c r="D44" s="15" t="s">
        <v>18</v>
      </c>
      <c r="E44" s="14">
        <v>127</v>
      </c>
      <c r="F44" s="14">
        <v>127</v>
      </c>
      <c r="G44" s="14">
        <v>127</v>
      </c>
      <c r="H44" s="12">
        <f t="shared" si="2"/>
        <v>0</v>
      </c>
      <c r="I44" s="29">
        <v>0</v>
      </c>
      <c r="J44" s="25">
        <f t="shared" si="3"/>
        <v>1</v>
      </c>
      <c r="K44" s="12">
        <v>98</v>
      </c>
      <c r="L44" s="12" t="s">
        <v>19</v>
      </c>
      <c r="M44" s="30"/>
    </row>
    <row r="45" s="1" customFormat="1" ht="30" customHeight="1" spans="1:13">
      <c r="A45" s="12">
        <v>41</v>
      </c>
      <c r="B45" s="16" t="s">
        <v>61</v>
      </c>
      <c r="C45" s="14">
        <v>2462</v>
      </c>
      <c r="D45" s="15" t="s">
        <v>18</v>
      </c>
      <c r="E45" s="14">
        <v>1480.9231</v>
      </c>
      <c r="F45" s="14">
        <v>1480.9231</v>
      </c>
      <c r="G45" s="14">
        <v>1480.9231</v>
      </c>
      <c r="H45" s="12">
        <f t="shared" si="2"/>
        <v>0</v>
      </c>
      <c r="I45" s="29">
        <v>0</v>
      </c>
      <c r="J45" s="25">
        <f t="shared" si="3"/>
        <v>1</v>
      </c>
      <c r="K45" s="12">
        <v>100</v>
      </c>
      <c r="L45" s="12" t="s">
        <v>19</v>
      </c>
      <c r="M45" s="30"/>
    </row>
    <row r="46" s="1" customFormat="1" ht="81" spans="1:13">
      <c r="A46" s="12">
        <v>42</v>
      </c>
      <c r="B46" s="16" t="s">
        <v>62</v>
      </c>
      <c r="C46" s="14">
        <v>2463</v>
      </c>
      <c r="D46" s="15" t="s">
        <v>18</v>
      </c>
      <c r="E46" s="14">
        <v>20</v>
      </c>
      <c r="F46" s="14">
        <v>0</v>
      </c>
      <c r="G46" s="14">
        <v>0</v>
      </c>
      <c r="H46" s="12">
        <f t="shared" si="2"/>
        <v>20</v>
      </c>
      <c r="I46" s="29">
        <v>0</v>
      </c>
      <c r="J46" s="25">
        <f t="shared" si="3"/>
        <v>0</v>
      </c>
      <c r="K46" s="12">
        <v>80</v>
      </c>
      <c r="L46" s="12" t="s">
        <v>19</v>
      </c>
      <c r="M46" s="31" t="s">
        <v>57</v>
      </c>
    </row>
    <row r="47" ht="30" customHeight="1" spans="1:13">
      <c r="A47" s="12">
        <v>43</v>
      </c>
      <c r="B47" s="16" t="s">
        <v>63</v>
      </c>
      <c r="C47" s="14">
        <v>2464</v>
      </c>
      <c r="D47" s="15" t="s">
        <v>18</v>
      </c>
      <c r="E47" s="14">
        <v>20</v>
      </c>
      <c r="F47" s="14">
        <v>20</v>
      </c>
      <c r="G47" s="14">
        <v>20</v>
      </c>
      <c r="H47" s="12">
        <f t="shared" si="2"/>
        <v>0</v>
      </c>
      <c r="I47" s="24">
        <v>0</v>
      </c>
      <c r="J47" s="25">
        <f t="shared" si="3"/>
        <v>1</v>
      </c>
      <c r="K47" s="12">
        <v>100</v>
      </c>
      <c r="L47" s="12" t="s">
        <v>19</v>
      </c>
      <c r="M47" s="27"/>
    </row>
    <row r="48" ht="30" customHeight="1" spans="1:13">
      <c r="A48" s="12">
        <v>44</v>
      </c>
      <c r="B48" s="16" t="s">
        <v>64</v>
      </c>
      <c r="C48" s="14">
        <v>2465</v>
      </c>
      <c r="D48" s="15" t="s">
        <v>18</v>
      </c>
      <c r="E48" s="14">
        <v>524</v>
      </c>
      <c r="F48" s="14">
        <v>524</v>
      </c>
      <c r="G48" s="14">
        <v>524</v>
      </c>
      <c r="H48" s="12">
        <f t="shared" si="2"/>
        <v>0</v>
      </c>
      <c r="I48" s="24">
        <v>0</v>
      </c>
      <c r="J48" s="25">
        <f t="shared" si="3"/>
        <v>1</v>
      </c>
      <c r="K48" s="12">
        <v>100</v>
      </c>
      <c r="L48" s="12" t="s">
        <v>19</v>
      </c>
      <c r="M48" s="27"/>
    </row>
    <row r="49" ht="30" customHeight="1" spans="1:13">
      <c r="A49" s="12">
        <v>45</v>
      </c>
      <c r="B49" s="16" t="s">
        <v>65</v>
      </c>
      <c r="C49" s="14">
        <v>2466</v>
      </c>
      <c r="D49" s="15" t="s">
        <v>18</v>
      </c>
      <c r="E49" s="14">
        <v>80</v>
      </c>
      <c r="F49" s="14">
        <v>80</v>
      </c>
      <c r="G49" s="14">
        <v>80</v>
      </c>
      <c r="H49" s="12">
        <f t="shared" si="2"/>
        <v>0</v>
      </c>
      <c r="I49" s="24">
        <v>0</v>
      </c>
      <c r="J49" s="25">
        <f t="shared" si="3"/>
        <v>1</v>
      </c>
      <c r="K49" s="12">
        <v>96</v>
      </c>
      <c r="L49" s="12" t="s">
        <v>19</v>
      </c>
      <c r="M49" s="27"/>
    </row>
    <row r="50" ht="30" customHeight="1" spans="1:13">
      <c r="A50" s="12">
        <v>46</v>
      </c>
      <c r="B50" s="16" t="s">
        <v>66</v>
      </c>
      <c r="C50" s="14">
        <v>2468</v>
      </c>
      <c r="D50" s="15" t="s">
        <v>18</v>
      </c>
      <c r="E50" s="14">
        <v>11</v>
      </c>
      <c r="F50" s="14">
        <v>11</v>
      </c>
      <c r="G50" s="14">
        <v>11</v>
      </c>
      <c r="H50" s="12">
        <f t="shared" si="2"/>
        <v>0</v>
      </c>
      <c r="I50" s="24">
        <v>0</v>
      </c>
      <c r="J50" s="25">
        <f>G50/E50*100%</f>
        <v>1</v>
      </c>
      <c r="K50" s="12">
        <v>100</v>
      </c>
      <c r="L50" s="12" t="s">
        <v>19</v>
      </c>
      <c r="M50" s="27"/>
    </row>
    <row r="51" ht="30" customHeight="1" spans="1:13">
      <c r="A51" s="12">
        <v>47</v>
      </c>
      <c r="B51" s="16" t="s">
        <v>67</v>
      </c>
      <c r="C51" s="14">
        <v>2469</v>
      </c>
      <c r="D51" s="15" t="s">
        <v>18</v>
      </c>
      <c r="E51" s="14">
        <v>21.642</v>
      </c>
      <c r="F51" s="14">
        <v>21.642</v>
      </c>
      <c r="G51" s="14">
        <v>21.642</v>
      </c>
      <c r="H51" s="12">
        <f t="shared" si="2"/>
        <v>0</v>
      </c>
      <c r="I51" s="24">
        <v>0</v>
      </c>
      <c r="J51" s="25">
        <f>G51/E51*100%</f>
        <v>1</v>
      </c>
      <c r="K51" s="12">
        <v>100</v>
      </c>
      <c r="L51" s="12" t="s">
        <v>19</v>
      </c>
      <c r="M51" s="27"/>
    </row>
    <row r="52" ht="30" customHeight="1" spans="1:13">
      <c r="A52" s="12">
        <v>48</v>
      </c>
      <c r="B52" s="16" t="s">
        <v>68</v>
      </c>
      <c r="C52" s="14">
        <v>2470</v>
      </c>
      <c r="D52" s="15" t="s">
        <v>18</v>
      </c>
      <c r="E52" s="14">
        <v>10</v>
      </c>
      <c r="F52" s="14">
        <v>10</v>
      </c>
      <c r="G52" s="14">
        <v>10</v>
      </c>
      <c r="H52" s="12">
        <f t="shared" si="2"/>
        <v>0</v>
      </c>
      <c r="I52" s="24">
        <v>0</v>
      </c>
      <c r="J52" s="25">
        <f>G52/E52*100%</f>
        <v>1</v>
      </c>
      <c r="K52" s="12">
        <v>100</v>
      </c>
      <c r="L52" s="12" t="s">
        <v>19</v>
      </c>
      <c r="M52" s="27"/>
    </row>
    <row r="53" ht="30" customHeight="1" spans="1:13">
      <c r="A53" s="12">
        <v>49</v>
      </c>
      <c r="B53" s="16" t="s">
        <v>69</v>
      </c>
      <c r="C53" s="14">
        <v>2471</v>
      </c>
      <c r="D53" s="15" t="s">
        <v>18</v>
      </c>
      <c r="E53" s="14">
        <v>6</v>
      </c>
      <c r="F53" s="14">
        <v>6</v>
      </c>
      <c r="G53" s="14">
        <v>6</v>
      </c>
      <c r="H53" s="12">
        <f t="shared" si="2"/>
        <v>0</v>
      </c>
      <c r="I53" s="24">
        <v>0</v>
      </c>
      <c r="J53" s="25">
        <f>G53/E53*100%</f>
        <v>1</v>
      </c>
      <c r="K53" s="12">
        <v>100</v>
      </c>
      <c r="L53" s="12" t="s">
        <v>19</v>
      </c>
      <c r="M53" s="27"/>
    </row>
    <row r="54" ht="30" customHeight="1" spans="1:13">
      <c r="A54" s="12">
        <v>50</v>
      </c>
      <c r="B54" s="16" t="s">
        <v>70</v>
      </c>
      <c r="C54" s="14">
        <v>2472</v>
      </c>
      <c r="D54" s="15" t="s">
        <v>18</v>
      </c>
      <c r="E54" s="14">
        <v>180</v>
      </c>
      <c r="F54" s="14">
        <v>180</v>
      </c>
      <c r="G54" s="14">
        <v>180</v>
      </c>
      <c r="H54" s="12">
        <f t="shared" si="2"/>
        <v>0</v>
      </c>
      <c r="I54" s="24">
        <v>0</v>
      </c>
      <c r="J54" s="25">
        <f>G54/E54*100%</f>
        <v>1</v>
      </c>
      <c r="K54" s="12">
        <v>100</v>
      </c>
      <c r="L54" s="12" t="s">
        <v>19</v>
      </c>
      <c r="M54" s="27"/>
    </row>
    <row r="55" ht="30" customHeight="1" spans="1:13">
      <c r="A55" s="12">
        <v>51</v>
      </c>
      <c r="B55" s="16" t="s">
        <v>71</v>
      </c>
      <c r="C55" s="14">
        <v>2473</v>
      </c>
      <c r="D55" s="15" t="s">
        <v>18</v>
      </c>
      <c r="E55" s="14">
        <v>26</v>
      </c>
      <c r="F55" s="14">
        <v>26</v>
      </c>
      <c r="G55" s="14">
        <v>26</v>
      </c>
      <c r="H55" s="12">
        <f t="shared" si="2"/>
        <v>0</v>
      </c>
      <c r="I55" s="24">
        <v>0</v>
      </c>
      <c r="J55" s="25">
        <f>G55/E55*100%</f>
        <v>1</v>
      </c>
      <c r="K55" s="12">
        <v>100</v>
      </c>
      <c r="L55" s="12" t="s">
        <v>19</v>
      </c>
      <c r="M55" s="27"/>
    </row>
    <row r="56" ht="30" customHeight="1" spans="1:13">
      <c r="A56" s="12">
        <v>52</v>
      </c>
      <c r="B56" s="16" t="s">
        <v>72</v>
      </c>
      <c r="C56" s="14">
        <v>2474</v>
      </c>
      <c r="D56" s="15" t="s">
        <v>18</v>
      </c>
      <c r="E56" s="14">
        <v>1.84</v>
      </c>
      <c r="F56" s="14">
        <v>1.84</v>
      </c>
      <c r="G56" s="14">
        <v>1.84</v>
      </c>
      <c r="H56" s="12">
        <f t="shared" si="2"/>
        <v>0</v>
      </c>
      <c r="I56" s="24">
        <v>0</v>
      </c>
      <c r="J56" s="25">
        <f>G56/E56*100%</f>
        <v>1</v>
      </c>
      <c r="K56" s="12">
        <v>98</v>
      </c>
      <c r="L56" s="12" t="s">
        <v>19</v>
      </c>
      <c r="M56" s="27"/>
    </row>
    <row r="57" ht="24" customHeight="1" spans="1:13">
      <c r="A57" s="17" t="s">
        <v>73</v>
      </c>
      <c r="B57" s="18"/>
      <c r="C57" s="18"/>
      <c r="D57" s="19"/>
      <c r="E57" s="14">
        <f>SUM(E5:E56)</f>
        <v>9278.72618</v>
      </c>
      <c r="F57" s="14">
        <f>SUM(F5:F56)</f>
        <v>8357.51818</v>
      </c>
      <c r="G57" s="14">
        <f>SUM(G5:G56)</f>
        <v>8357.51818</v>
      </c>
      <c r="H57" s="12">
        <f t="shared" si="2"/>
        <v>921.208000000001</v>
      </c>
      <c r="I57" s="24">
        <v>0</v>
      </c>
      <c r="J57" s="25"/>
      <c r="K57" s="12"/>
      <c r="L57" s="12"/>
      <c r="M57" s="27"/>
    </row>
    <row r="58" spans="1:10">
      <c r="A58" t="s">
        <v>74</v>
      </c>
      <c r="B58" s="2" t="s">
        <v>75</v>
      </c>
      <c r="D58" s="3" t="s">
        <v>76</v>
      </c>
      <c r="E58" s="3">
        <v>15032056725</v>
      </c>
      <c r="J58" s="3" t="s">
        <v>77</v>
      </c>
    </row>
    <row r="59" ht="25" customHeight="1" spans="1:13">
      <c r="A59" s="20" t="s">
        <v>78</v>
      </c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0"/>
    </row>
  </sheetData>
  <mergeCells count="7">
    <mergeCell ref="A2:M2"/>
    <mergeCell ref="A3:E3"/>
    <mergeCell ref="I3:K3"/>
    <mergeCell ref="L3:M3"/>
    <mergeCell ref="A57:D57"/>
    <mergeCell ref="J58:K58"/>
    <mergeCell ref="A59:M59"/>
  </mergeCells>
  <dataValidations count="1">
    <dataValidation type="list" allowBlank="1" showInputMessage="1" showErrorMessage="1" sqref="L57 L5:L49 L50:L56">
      <formula1>"优先保障,从宽安排,从紧控制,调整,调减,撤销"</formula1>
    </dataValidation>
  </dataValidations>
  <pageMargins left="0.751388888888889" right="0.751388888888889" top="1" bottom="1" header="0.5" footer="0.5"/>
  <pageSetup paperSize="9" scale="6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11:U62"/>
  <sheetViews>
    <sheetView topLeftCell="A11" workbookViewId="0">
      <selection activeCell="S11" sqref="S11:U62"/>
    </sheetView>
  </sheetViews>
  <sheetFormatPr defaultColWidth="9" defaultRowHeight="13.5"/>
  <cols>
    <col min="15" max="17" width="10.375"/>
  </cols>
  <sheetData>
    <row r="11" spans="11:21">
      <c r="K11">
        <v>12240</v>
      </c>
      <c r="L11">
        <v>12240</v>
      </c>
      <c r="M11">
        <v>12240</v>
      </c>
      <c r="O11">
        <f>K11/10000</f>
        <v>1.224</v>
      </c>
      <c r="P11">
        <f>L11/10000</f>
        <v>1.224</v>
      </c>
      <c r="Q11">
        <f>M11/10000</f>
        <v>1.224</v>
      </c>
      <c r="S11">
        <v>1.224</v>
      </c>
      <c r="T11">
        <v>1.224</v>
      </c>
      <c r="U11">
        <v>1.224</v>
      </c>
    </row>
    <row r="12" spans="11:21">
      <c r="K12">
        <v>3000000</v>
      </c>
      <c r="L12">
        <v>3000000</v>
      </c>
      <c r="M12">
        <v>3000000</v>
      </c>
      <c r="O12">
        <f t="shared" ref="O12:O43" si="0">K12/10000</f>
        <v>300</v>
      </c>
      <c r="P12">
        <f t="shared" ref="P12:P43" si="1">L12/10000</f>
        <v>300</v>
      </c>
      <c r="Q12">
        <f t="shared" ref="Q12:Q43" si="2">M12/10000</f>
        <v>300</v>
      </c>
      <c r="S12">
        <v>300</v>
      </c>
      <c r="T12">
        <v>300</v>
      </c>
      <c r="U12">
        <v>300</v>
      </c>
    </row>
    <row r="13" spans="11:21">
      <c r="K13">
        <v>3500000</v>
      </c>
      <c r="L13">
        <v>0</v>
      </c>
      <c r="M13">
        <v>0</v>
      </c>
      <c r="O13">
        <f t="shared" si="0"/>
        <v>350</v>
      </c>
      <c r="P13">
        <f t="shared" si="1"/>
        <v>0</v>
      </c>
      <c r="Q13">
        <f t="shared" si="2"/>
        <v>0</v>
      </c>
      <c r="S13">
        <v>350</v>
      </c>
      <c r="T13">
        <v>0</v>
      </c>
      <c r="U13">
        <v>0</v>
      </c>
    </row>
    <row r="14" spans="11:21">
      <c r="K14">
        <v>108000</v>
      </c>
      <c r="L14">
        <v>108000</v>
      </c>
      <c r="M14">
        <v>108000</v>
      </c>
      <c r="O14">
        <f t="shared" si="0"/>
        <v>10.8</v>
      </c>
      <c r="P14">
        <f t="shared" si="1"/>
        <v>10.8</v>
      </c>
      <c r="Q14">
        <f t="shared" si="2"/>
        <v>10.8</v>
      </c>
      <c r="S14">
        <v>10.8</v>
      </c>
      <c r="T14">
        <v>10.8</v>
      </c>
      <c r="U14">
        <v>10.8</v>
      </c>
    </row>
    <row r="15" spans="11:21">
      <c r="K15">
        <v>280000</v>
      </c>
      <c r="L15">
        <v>280000</v>
      </c>
      <c r="M15">
        <v>280000</v>
      </c>
      <c r="O15">
        <f t="shared" si="0"/>
        <v>28</v>
      </c>
      <c r="P15">
        <f t="shared" si="1"/>
        <v>28</v>
      </c>
      <c r="Q15">
        <f t="shared" si="2"/>
        <v>28</v>
      </c>
      <c r="S15">
        <v>28</v>
      </c>
      <c r="T15">
        <v>28</v>
      </c>
      <c r="U15">
        <v>28</v>
      </c>
    </row>
    <row r="16" spans="11:21">
      <c r="K16">
        <v>100000</v>
      </c>
      <c r="L16">
        <v>100000</v>
      </c>
      <c r="M16">
        <v>100000</v>
      </c>
      <c r="O16">
        <f t="shared" si="0"/>
        <v>10</v>
      </c>
      <c r="P16">
        <f t="shared" si="1"/>
        <v>10</v>
      </c>
      <c r="Q16">
        <f t="shared" si="2"/>
        <v>10</v>
      </c>
      <c r="S16">
        <v>10</v>
      </c>
      <c r="T16">
        <v>10</v>
      </c>
      <c r="U16">
        <v>10</v>
      </c>
    </row>
    <row r="17" spans="11:21">
      <c r="K17">
        <v>56360.68</v>
      </c>
      <c r="L17">
        <v>56360.68</v>
      </c>
      <c r="M17">
        <v>56360.68</v>
      </c>
      <c r="O17">
        <f t="shared" si="0"/>
        <v>5.636068</v>
      </c>
      <c r="P17">
        <f t="shared" si="1"/>
        <v>5.636068</v>
      </c>
      <c r="Q17">
        <f t="shared" si="2"/>
        <v>5.636068</v>
      </c>
      <c r="S17">
        <v>5.636068</v>
      </c>
      <c r="T17">
        <v>5.636068</v>
      </c>
      <c r="U17">
        <v>5.636068</v>
      </c>
    </row>
    <row r="18" spans="11:21">
      <c r="K18">
        <v>90000</v>
      </c>
      <c r="L18">
        <v>90000</v>
      </c>
      <c r="M18">
        <v>90000</v>
      </c>
      <c r="O18">
        <f t="shared" si="0"/>
        <v>9</v>
      </c>
      <c r="P18">
        <f t="shared" si="1"/>
        <v>9</v>
      </c>
      <c r="Q18">
        <f t="shared" si="2"/>
        <v>9</v>
      </c>
      <c r="S18">
        <v>9</v>
      </c>
      <c r="T18">
        <v>9</v>
      </c>
      <c r="U18">
        <v>9</v>
      </c>
    </row>
    <row r="19" spans="11:21">
      <c r="K19">
        <v>1194099.4</v>
      </c>
      <c r="L19">
        <v>1194099.4</v>
      </c>
      <c r="M19">
        <v>1194099.4</v>
      </c>
      <c r="O19">
        <f t="shared" si="0"/>
        <v>119.40994</v>
      </c>
      <c r="P19">
        <f t="shared" si="1"/>
        <v>119.40994</v>
      </c>
      <c r="Q19">
        <f t="shared" si="2"/>
        <v>119.40994</v>
      </c>
      <c r="S19">
        <v>119.40994</v>
      </c>
      <c r="T19">
        <v>119.40994</v>
      </c>
      <c r="U19">
        <v>119.40994</v>
      </c>
    </row>
    <row r="20" spans="11:21">
      <c r="K20">
        <v>1190000</v>
      </c>
      <c r="L20">
        <v>1190000</v>
      </c>
      <c r="M20">
        <v>1190000</v>
      </c>
      <c r="O20">
        <f t="shared" si="0"/>
        <v>119</v>
      </c>
      <c r="P20">
        <f t="shared" si="1"/>
        <v>119</v>
      </c>
      <c r="Q20">
        <f t="shared" si="2"/>
        <v>119</v>
      </c>
      <c r="S20">
        <v>119</v>
      </c>
      <c r="T20">
        <v>119</v>
      </c>
      <c r="U20">
        <v>119</v>
      </c>
    </row>
    <row r="21" spans="11:21">
      <c r="K21">
        <v>29000</v>
      </c>
      <c r="L21">
        <v>29000</v>
      </c>
      <c r="M21">
        <v>29000</v>
      </c>
      <c r="O21">
        <f t="shared" si="0"/>
        <v>2.9</v>
      </c>
      <c r="P21">
        <f t="shared" si="1"/>
        <v>2.9</v>
      </c>
      <c r="Q21">
        <f t="shared" si="2"/>
        <v>2.9</v>
      </c>
      <c r="S21">
        <v>2.9</v>
      </c>
      <c r="T21">
        <v>2.9</v>
      </c>
      <c r="U21">
        <v>2.9</v>
      </c>
    </row>
    <row r="22" spans="11:21">
      <c r="K22">
        <v>1752320</v>
      </c>
      <c r="L22">
        <v>1752320</v>
      </c>
      <c r="M22">
        <v>1752320</v>
      </c>
      <c r="O22">
        <f t="shared" si="0"/>
        <v>175.232</v>
      </c>
      <c r="P22">
        <f t="shared" si="1"/>
        <v>175.232</v>
      </c>
      <c r="Q22">
        <f t="shared" si="2"/>
        <v>175.232</v>
      </c>
      <c r="S22">
        <v>175.232</v>
      </c>
      <c r="T22">
        <v>175.232</v>
      </c>
      <c r="U22">
        <v>175.232</v>
      </c>
    </row>
    <row r="23" spans="11:21">
      <c r="K23">
        <v>1900000</v>
      </c>
      <c r="L23">
        <v>1900000</v>
      </c>
      <c r="M23">
        <v>1900000</v>
      </c>
      <c r="O23">
        <f t="shared" si="0"/>
        <v>190</v>
      </c>
      <c r="P23">
        <f t="shared" si="1"/>
        <v>190</v>
      </c>
      <c r="Q23">
        <f t="shared" si="2"/>
        <v>190</v>
      </c>
      <c r="S23">
        <v>190</v>
      </c>
      <c r="T23">
        <v>190</v>
      </c>
      <c r="U23">
        <v>190</v>
      </c>
    </row>
    <row r="24" spans="11:21">
      <c r="K24">
        <v>230058.6</v>
      </c>
      <c r="L24">
        <v>230058.6</v>
      </c>
      <c r="M24">
        <v>230058.6</v>
      </c>
      <c r="O24">
        <f t="shared" si="0"/>
        <v>23.00586</v>
      </c>
      <c r="P24">
        <f t="shared" si="1"/>
        <v>23.00586</v>
      </c>
      <c r="Q24">
        <f t="shared" si="2"/>
        <v>23.00586</v>
      </c>
      <c r="S24">
        <v>23.00586</v>
      </c>
      <c r="T24">
        <v>23.00586</v>
      </c>
      <c r="U24">
        <v>23.00586</v>
      </c>
    </row>
    <row r="25" spans="11:21">
      <c r="K25">
        <v>315232.12</v>
      </c>
      <c r="L25">
        <v>315232.12</v>
      </c>
      <c r="M25">
        <v>315232.12</v>
      </c>
      <c r="O25">
        <f t="shared" si="0"/>
        <v>31.523212</v>
      </c>
      <c r="P25">
        <f t="shared" si="1"/>
        <v>31.523212</v>
      </c>
      <c r="Q25">
        <f t="shared" si="2"/>
        <v>31.523212</v>
      </c>
      <c r="S25">
        <v>31.523212</v>
      </c>
      <c r="T25">
        <v>31.523212</v>
      </c>
      <c r="U25">
        <v>31.523212</v>
      </c>
    </row>
    <row r="26" spans="11:21">
      <c r="K26">
        <v>1095400</v>
      </c>
      <c r="L26">
        <v>1095400</v>
      </c>
      <c r="M26">
        <v>1095400</v>
      </c>
      <c r="O26">
        <f t="shared" si="0"/>
        <v>109.54</v>
      </c>
      <c r="P26">
        <f t="shared" si="1"/>
        <v>109.54</v>
      </c>
      <c r="Q26">
        <f t="shared" si="2"/>
        <v>109.54</v>
      </c>
      <c r="S26">
        <v>109.54</v>
      </c>
      <c r="T26">
        <v>109.54</v>
      </c>
      <c r="U26">
        <v>109.54</v>
      </c>
    </row>
    <row r="27" spans="11:21">
      <c r="K27">
        <v>8850000</v>
      </c>
      <c r="L27">
        <v>7410000</v>
      </c>
      <c r="M27">
        <v>7410000</v>
      </c>
      <c r="O27">
        <f t="shared" si="0"/>
        <v>885</v>
      </c>
      <c r="P27">
        <f t="shared" si="1"/>
        <v>741</v>
      </c>
      <c r="Q27">
        <f t="shared" si="2"/>
        <v>741</v>
      </c>
      <c r="S27">
        <v>885</v>
      </c>
      <c r="T27">
        <v>741</v>
      </c>
      <c r="U27">
        <v>741</v>
      </c>
    </row>
    <row r="28" spans="11:21">
      <c r="K28">
        <v>50000</v>
      </c>
      <c r="L28">
        <v>0</v>
      </c>
      <c r="M28">
        <v>0</v>
      </c>
      <c r="O28">
        <f t="shared" si="0"/>
        <v>5</v>
      </c>
      <c r="P28">
        <f t="shared" si="1"/>
        <v>0</v>
      </c>
      <c r="Q28">
        <f t="shared" si="2"/>
        <v>0</v>
      </c>
      <c r="S28">
        <v>5</v>
      </c>
      <c r="T28">
        <v>0</v>
      </c>
      <c r="U28">
        <v>0</v>
      </c>
    </row>
    <row r="29" spans="11:21">
      <c r="K29">
        <v>600000</v>
      </c>
      <c r="L29">
        <v>600000</v>
      </c>
      <c r="M29">
        <v>600000</v>
      </c>
      <c r="O29">
        <f t="shared" si="0"/>
        <v>60</v>
      </c>
      <c r="P29">
        <f t="shared" si="1"/>
        <v>60</v>
      </c>
      <c r="Q29">
        <f t="shared" si="2"/>
        <v>60</v>
      </c>
      <c r="S29">
        <v>60</v>
      </c>
      <c r="T29">
        <v>60</v>
      </c>
      <c r="U29">
        <v>60</v>
      </c>
    </row>
    <row r="30" spans="11:21">
      <c r="K30">
        <v>1000000</v>
      </c>
      <c r="L30">
        <v>1000000</v>
      </c>
      <c r="M30">
        <v>1000000</v>
      </c>
      <c r="O30">
        <f t="shared" si="0"/>
        <v>100</v>
      </c>
      <c r="P30">
        <f t="shared" si="1"/>
        <v>100</v>
      </c>
      <c r="Q30">
        <f t="shared" si="2"/>
        <v>100</v>
      </c>
      <c r="S30">
        <v>100</v>
      </c>
      <c r="T30">
        <v>100</v>
      </c>
      <c r="U30">
        <v>100</v>
      </c>
    </row>
    <row r="31" spans="11:21">
      <c r="K31">
        <v>50000</v>
      </c>
      <c r="L31">
        <v>50000</v>
      </c>
      <c r="M31">
        <v>50000</v>
      </c>
      <c r="O31">
        <f t="shared" si="0"/>
        <v>5</v>
      </c>
      <c r="P31">
        <f t="shared" si="1"/>
        <v>5</v>
      </c>
      <c r="Q31">
        <f t="shared" si="2"/>
        <v>5</v>
      </c>
      <c r="S31">
        <v>5</v>
      </c>
      <c r="T31">
        <v>5</v>
      </c>
      <c r="U31">
        <v>5</v>
      </c>
    </row>
    <row r="32" spans="11:21">
      <c r="K32">
        <v>1340000</v>
      </c>
      <c r="L32">
        <v>1340000</v>
      </c>
      <c r="M32">
        <v>1340000</v>
      </c>
      <c r="O32">
        <f t="shared" si="0"/>
        <v>134</v>
      </c>
      <c r="P32">
        <f t="shared" si="1"/>
        <v>134</v>
      </c>
      <c r="Q32">
        <f t="shared" si="2"/>
        <v>134</v>
      </c>
      <c r="S32">
        <v>134</v>
      </c>
      <c r="T32">
        <v>134</v>
      </c>
      <c r="U32">
        <v>134</v>
      </c>
    </row>
    <row r="33" spans="11:21">
      <c r="K33">
        <v>7166000</v>
      </c>
      <c r="L33">
        <v>7166000</v>
      </c>
      <c r="M33">
        <v>7166000</v>
      </c>
      <c r="O33">
        <f t="shared" si="0"/>
        <v>716.6</v>
      </c>
      <c r="P33">
        <f t="shared" si="1"/>
        <v>716.6</v>
      </c>
      <c r="Q33">
        <f t="shared" si="2"/>
        <v>716.6</v>
      </c>
      <c r="S33">
        <v>716.6</v>
      </c>
      <c r="T33">
        <v>716.6</v>
      </c>
      <c r="U33">
        <v>716.6</v>
      </c>
    </row>
    <row r="34" spans="11:21">
      <c r="K34">
        <v>91500</v>
      </c>
      <c r="L34">
        <v>91500</v>
      </c>
      <c r="M34">
        <v>91500</v>
      </c>
      <c r="O34">
        <f t="shared" si="0"/>
        <v>9.15</v>
      </c>
      <c r="P34">
        <f t="shared" si="1"/>
        <v>9.15</v>
      </c>
      <c r="Q34">
        <f t="shared" si="2"/>
        <v>9.15</v>
      </c>
      <c r="S34">
        <v>9.15</v>
      </c>
      <c r="T34">
        <v>9.15</v>
      </c>
      <c r="U34">
        <v>9.15</v>
      </c>
    </row>
    <row r="35" spans="11:21">
      <c r="K35">
        <v>1000000</v>
      </c>
      <c r="L35">
        <v>1000000</v>
      </c>
      <c r="M35">
        <v>1000000</v>
      </c>
      <c r="O35">
        <f t="shared" si="0"/>
        <v>100</v>
      </c>
      <c r="P35">
        <f t="shared" si="1"/>
        <v>100</v>
      </c>
      <c r="Q35">
        <f t="shared" si="2"/>
        <v>100</v>
      </c>
      <c r="S35">
        <v>100</v>
      </c>
      <c r="T35">
        <v>100</v>
      </c>
      <c r="U35">
        <v>100</v>
      </c>
    </row>
    <row r="36" spans="11:21">
      <c r="K36">
        <v>2300000</v>
      </c>
      <c r="L36">
        <v>1951920</v>
      </c>
      <c r="M36">
        <v>1951920</v>
      </c>
      <c r="O36">
        <f t="shared" si="0"/>
        <v>230</v>
      </c>
      <c r="P36">
        <f t="shared" si="1"/>
        <v>195.192</v>
      </c>
      <c r="Q36">
        <f t="shared" si="2"/>
        <v>195.192</v>
      </c>
      <c r="S36">
        <v>230</v>
      </c>
      <c r="T36">
        <v>195.192</v>
      </c>
      <c r="U36">
        <v>195.192</v>
      </c>
    </row>
    <row r="37" spans="11:21">
      <c r="K37">
        <v>4660000</v>
      </c>
      <c r="L37">
        <v>4660000</v>
      </c>
      <c r="M37">
        <v>4660000</v>
      </c>
      <c r="O37">
        <f t="shared" si="0"/>
        <v>466</v>
      </c>
      <c r="P37">
        <f t="shared" si="1"/>
        <v>466</v>
      </c>
      <c r="Q37">
        <f t="shared" si="2"/>
        <v>466</v>
      </c>
      <c r="S37">
        <v>466</v>
      </c>
      <c r="T37">
        <v>466</v>
      </c>
      <c r="U37">
        <v>466</v>
      </c>
    </row>
    <row r="38" spans="11:21">
      <c r="K38">
        <v>5840000</v>
      </c>
      <c r="L38">
        <v>5840000</v>
      </c>
      <c r="M38">
        <v>5840000</v>
      </c>
      <c r="O38">
        <f t="shared" si="0"/>
        <v>584</v>
      </c>
      <c r="P38">
        <f t="shared" si="1"/>
        <v>584</v>
      </c>
      <c r="Q38">
        <f t="shared" si="2"/>
        <v>584</v>
      </c>
      <c r="S38">
        <v>584</v>
      </c>
      <c r="T38">
        <v>584</v>
      </c>
      <c r="U38">
        <v>584</v>
      </c>
    </row>
    <row r="39" spans="11:21">
      <c r="K39">
        <v>1000000</v>
      </c>
      <c r="L39">
        <v>1000000</v>
      </c>
      <c r="M39">
        <v>1000000</v>
      </c>
      <c r="O39">
        <f t="shared" si="0"/>
        <v>100</v>
      </c>
      <c r="P39">
        <f t="shared" si="1"/>
        <v>100</v>
      </c>
      <c r="Q39">
        <f t="shared" si="2"/>
        <v>100</v>
      </c>
      <c r="S39">
        <v>100</v>
      </c>
      <c r="T39">
        <v>100</v>
      </c>
      <c r="U39">
        <v>100</v>
      </c>
    </row>
    <row r="40" spans="11:21">
      <c r="K40">
        <v>600000</v>
      </c>
      <c r="L40">
        <v>600000</v>
      </c>
      <c r="M40">
        <v>600000</v>
      </c>
      <c r="O40">
        <f t="shared" si="0"/>
        <v>60</v>
      </c>
      <c r="P40">
        <f t="shared" si="1"/>
        <v>60</v>
      </c>
      <c r="Q40">
        <f t="shared" si="2"/>
        <v>60</v>
      </c>
      <c r="S40">
        <v>60</v>
      </c>
      <c r="T40">
        <v>60</v>
      </c>
      <c r="U40">
        <v>60</v>
      </c>
    </row>
    <row r="41" spans="11:21">
      <c r="K41">
        <v>300000</v>
      </c>
      <c r="L41">
        <v>300000</v>
      </c>
      <c r="M41">
        <v>300000</v>
      </c>
      <c r="O41">
        <f t="shared" si="0"/>
        <v>30</v>
      </c>
      <c r="P41">
        <f t="shared" si="1"/>
        <v>30</v>
      </c>
      <c r="Q41">
        <f t="shared" si="2"/>
        <v>30</v>
      </c>
      <c r="S41">
        <v>30</v>
      </c>
      <c r="T41">
        <v>30</v>
      </c>
      <c r="U41">
        <v>30</v>
      </c>
    </row>
    <row r="42" spans="11:21">
      <c r="K42">
        <v>1600000</v>
      </c>
      <c r="L42">
        <v>1600000</v>
      </c>
      <c r="M42">
        <v>1600000</v>
      </c>
      <c r="O42">
        <f t="shared" si="0"/>
        <v>160</v>
      </c>
      <c r="P42">
        <f t="shared" si="1"/>
        <v>160</v>
      </c>
      <c r="Q42">
        <f t="shared" si="2"/>
        <v>160</v>
      </c>
      <c r="S42">
        <v>160</v>
      </c>
      <c r="T42">
        <v>160</v>
      </c>
      <c r="U42">
        <v>160</v>
      </c>
    </row>
    <row r="43" spans="11:21">
      <c r="K43">
        <v>7200000</v>
      </c>
      <c r="L43">
        <v>7200000</v>
      </c>
      <c r="M43">
        <v>7200000</v>
      </c>
      <c r="O43">
        <f t="shared" si="0"/>
        <v>720</v>
      </c>
      <c r="P43">
        <f t="shared" si="1"/>
        <v>720</v>
      </c>
      <c r="Q43">
        <f t="shared" si="2"/>
        <v>720</v>
      </c>
      <c r="S43">
        <v>720</v>
      </c>
      <c r="T43">
        <v>720</v>
      </c>
      <c r="U43">
        <v>720</v>
      </c>
    </row>
    <row r="44" spans="11:21">
      <c r="K44">
        <v>30000</v>
      </c>
      <c r="L44">
        <v>30000</v>
      </c>
      <c r="M44">
        <v>30000</v>
      </c>
      <c r="O44">
        <f t="shared" ref="O44:O62" si="3">K44/10000</f>
        <v>3</v>
      </c>
      <c r="P44">
        <f t="shared" ref="P44:P62" si="4">L44/10000</f>
        <v>3</v>
      </c>
      <c r="Q44">
        <f t="shared" ref="Q44:Q62" si="5">M44/10000</f>
        <v>3</v>
      </c>
      <c r="S44">
        <v>3</v>
      </c>
      <c r="T44">
        <v>3</v>
      </c>
      <c r="U44">
        <v>3</v>
      </c>
    </row>
    <row r="45" spans="11:21">
      <c r="K45">
        <v>349000</v>
      </c>
      <c r="L45">
        <v>349000</v>
      </c>
      <c r="M45">
        <v>349000</v>
      </c>
      <c r="O45">
        <f t="shared" si="3"/>
        <v>34.9</v>
      </c>
      <c r="P45">
        <f t="shared" si="4"/>
        <v>34.9</v>
      </c>
      <c r="Q45">
        <f t="shared" si="5"/>
        <v>34.9</v>
      </c>
      <c r="S45">
        <v>34.9</v>
      </c>
      <c r="T45">
        <v>34.9</v>
      </c>
      <c r="U45">
        <v>34.9</v>
      </c>
    </row>
    <row r="46" spans="11:21">
      <c r="K46">
        <v>1000000</v>
      </c>
      <c r="L46">
        <v>1000000</v>
      </c>
      <c r="M46">
        <v>1000000</v>
      </c>
      <c r="O46">
        <f t="shared" si="3"/>
        <v>100</v>
      </c>
      <c r="P46">
        <f t="shared" si="4"/>
        <v>100</v>
      </c>
      <c r="Q46">
        <f t="shared" si="5"/>
        <v>100</v>
      </c>
      <c r="S46">
        <v>100</v>
      </c>
      <c r="T46">
        <v>100</v>
      </c>
      <c r="U46">
        <v>100</v>
      </c>
    </row>
    <row r="47" spans="11:21">
      <c r="K47">
        <v>3674000</v>
      </c>
      <c r="L47">
        <v>0</v>
      </c>
      <c r="M47">
        <v>0</v>
      </c>
      <c r="O47">
        <f t="shared" si="3"/>
        <v>367.4</v>
      </c>
      <c r="P47">
        <f t="shared" si="4"/>
        <v>0</v>
      </c>
      <c r="Q47">
        <f t="shared" si="5"/>
        <v>0</v>
      </c>
      <c r="S47">
        <v>367.4</v>
      </c>
      <c r="T47">
        <v>0</v>
      </c>
      <c r="U47">
        <v>0</v>
      </c>
    </row>
    <row r="48" spans="11:21">
      <c r="K48">
        <v>950000</v>
      </c>
      <c r="L48">
        <v>950000</v>
      </c>
      <c r="M48">
        <v>950000</v>
      </c>
      <c r="O48">
        <f t="shared" si="3"/>
        <v>95</v>
      </c>
      <c r="P48">
        <f t="shared" si="4"/>
        <v>95</v>
      </c>
      <c r="Q48">
        <f t="shared" si="5"/>
        <v>95</v>
      </c>
      <c r="S48">
        <v>95</v>
      </c>
      <c r="T48">
        <v>95</v>
      </c>
      <c r="U48">
        <v>95</v>
      </c>
    </row>
    <row r="49" spans="11:21">
      <c r="K49">
        <v>3200000</v>
      </c>
      <c r="L49">
        <v>3200000</v>
      </c>
      <c r="M49">
        <v>3200000</v>
      </c>
      <c r="O49">
        <f t="shared" si="3"/>
        <v>320</v>
      </c>
      <c r="P49">
        <f t="shared" si="4"/>
        <v>320</v>
      </c>
      <c r="Q49">
        <f t="shared" si="5"/>
        <v>320</v>
      </c>
      <c r="S49">
        <v>320</v>
      </c>
      <c r="T49">
        <v>320</v>
      </c>
      <c r="U49">
        <v>320</v>
      </c>
    </row>
    <row r="50" spans="11:21">
      <c r="K50">
        <v>1270000</v>
      </c>
      <c r="L50">
        <v>1270000</v>
      </c>
      <c r="M50">
        <v>1270000</v>
      </c>
      <c r="O50">
        <f t="shared" si="3"/>
        <v>127</v>
      </c>
      <c r="P50">
        <f t="shared" si="4"/>
        <v>127</v>
      </c>
      <c r="Q50">
        <f t="shared" si="5"/>
        <v>127</v>
      </c>
      <c r="S50">
        <v>127</v>
      </c>
      <c r="T50">
        <v>127</v>
      </c>
      <c r="U50">
        <v>127</v>
      </c>
    </row>
    <row r="51" spans="11:21">
      <c r="K51">
        <v>14809231</v>
      </c>
      <c r="L51">
        <v>14809231</v>
      </c>
      <c r="M51">
        <v>14809231</v>
      </c>
      <c r="O51">
        <f t="shared" si="3"/>
        <v>1480.9231</v>
      </c>
      <c r="P51">
        <f t="shared" si="4"/>
        <v>1480.9231</v>
      </c>
      <c r="Q51">
        <f t="shared" si="5"/>
        <v>1480.9231</v>
      </c>
      <c r="S51">
        <v>1480.9231</v>
      </c>
      <c r="T51">
        <v>1480.9231</v>
      </c>
      <c r="U51">
        <v>1480.9231</v>
      </c>
    </row>
    <row r="52" spans="11:21">
      <c r="K52">
        <v>200000</v>
      </c>
      <c r="L52">
        <v>0</v>
      </c>
      <c r="M52">
        <v>0</v>
      </c>
      <c r="O52">
        <f t="shared" si="3"/>
        <v>20</v>
      </c>
      <c r="P52">
        <f t="shared" si="4"/>
        <v>0</v>
      </c>
      <c r="Q52">
        <f t="shared" si="5"/>
        <v>0</v>
      </c>
      <c r="S52">
        <v>20</v>
      </c>
      <c r="T52">
        <v>0</v>
      </c>
      <c r="U52">
        <v>0</v>
      </c>
    </row>
    <row r="53" spans="11:21">
      <c r="K53">
        <v>200000</v>
      </c>
      <c r="L53">
        <v>200000</v>
      </c>
      <c r="M53">
        <v>200000</v>
      </c>
      <c r="O53">
        <f t="shared" si="3"/>
        <v>20</v>
      </c>
      <c r="P53">
        <f t="shared" si="4"/>
        <v>20</v>
      </c>
      <c r="Q53">
        <f t="shared" si="5"/>
        <v>20</v>
      </c>
      <c r="S53">
        <v>20</v>
      </c>
      <c r="T53">
        <v>20</v>
      </c>
      <c r="U53">
        <v>20</v>
      </c>
    </row>
    <row r="54" spans="11:21">
      <c r="K54">
        <v>5240000</v>
      </c>
      <c r="L54">
        <v>5240000</v>
      </c>
      <c r="M54">
        <v>5240000</v>
      </c>
      <c r="O54">
        <f t="shared" si="3"/>
        <v>524</v>
      </c>
      <c r="P54">
        <f t="shared" si="4"/>
        <v>524</v>
      </c>
      <c r="Q54">
        <f t="shared" si="5"/>
        <v>524</v>
      </c>
      <c r="S54">
        <v>524</v>
      </c>
      <c r="T54">
        <v>524</v>
      </c>
      <c r="U54">
        <v>524</v>
      </c>
    </row>
    <row r="55" spans="11:21">
      <c r="K55">
        <v>800000</v>
      </c>
      <c r="L55">
        <v>800000</v>
      </c>
      <c r="M55">
        <v>800000</v>
      </c>
      <c r="O55">
        <f t="shared" si="3"/>
        <v>80</v>
      </c>
      <c r="P55">
        <f t="shared" si="4"/>
        <v>80</v>
      </c>
      <c r="Q55">
        <f t="shared" si="5"/>
        <v>80</v>
      </c>
      <c r="S55">
        <v>80</v>
      </c>
      <c r="T55">
        <v>80</v>
      </c>
      <c r="U55">
        <v>80</v>
      </c>
    </row>
    <row r="56" spans="11:21">
      <c r="K56">
        <v>110000</v>
      </c>
      <c r="L56">
        <v>110000</v>
      </c>
      <c r="M56">
        <v>110000</v>
      </c>
      <c r="O56">
        <f t="shared" si="3"/>
        <v>11</v>
      </c>
      <c r="P56">
        <f t="shared" si="4"/>
        <v>11</v>
      </c>
      <c r="Q56">
        <f t="shared" si="5"/>
        <v>11</v>
      </c>
      <c r="S56">
        <v>11</v>
      </c>
      <c r="T56">
        <v>11</v>
      </c>
      <c r="U56">
        <v>11</v>
      </c>
    </row>
    <row r="57" spans="11:21">
      <c r="K57">
        <v>216420</v>
      </c>
      <c r="L57">
        <v>216420</v>
      </c>
      <c r="M57">
        <v>216420</v>
      </c>
      <c r="O57">
        <f t="shared" si="3"/>
        <v>21.642</v>
      </c>
      <c r="P57">
        <f t="shared" si="4"/>
        <v>21.642</v>
      </c>
      <c r="Q57">
        <f t="shared" si="5"/>
        <v>21.642</v>
      </c>
      <c r="S57">
        <v>21.642</v>
      </c>
      <c r="T57">
        <v>21.642</v>
      </c>
      <c r="U57">
        <v>21.642</v>
      </c>
    </row>
    <row r="58" spans="11:21">
      <c r="K58">
        <v>100000</v>
      </c>
      <c r="L58">
        <v>100000</v>
      </c>
      <c r="M58">
        <v>100000</v>
      </c>
      <c r="O58">
        <f t="shared" si="3"/>
        <v>10</v>
      </c>
      <c r="P58">
        <f t="shared" si="4"/>
        <v>10</v>
      </c>
      <c r="Q58">
        <f t="shared" si="5"/>
        <v>10</v>
      </c>
      <c r="S58">
        <v>10</v>
      </c>
      <c r="T58">
        <v>10</v>
      </c>
      <c r="U58">
        <v>10</v>
      </c>
    </row>
    <row r="59" spans="11:21">
      <c r="K59">
        <v>60000</v>
      </c>
      <c r="L59">
        <v>60000</v>
      </c>
      <c r="M59">
        <v>60000</v>
      </c>
      <c r="O59">
        <f t="shared" si="3"/>
        <v>6</v>
      </c>
      <c r="P59">
        <f t="shared" si="4"/>
        <v>6</v>
      </c>
      <c r="Q59">
        <f t="shared" si="5"/>
        <v>6</v>
      </c>
      <c r="S59">
        <v>6</v>
      </c>
      <c r="T59">
        <v>6</v>
      </c>
      <c r="U59">
        <v>6</v>
      </c>
    </row>
    <row r="60" spans="11:21">
      <c r="K60">
        <v>1800000</v>
      </c>
      <c r="L60">
        <v>1800000</v>
      </c>
      <c r="M60">
        <v>1800000</v>
      </c>
      <c r="O60">
        <f t="shared" si="3"/>
        <v>180</v>
      </c>
      <c r="P60">
        <f t="shared" si="4"/>
        <v>180</v>
      </c>
      <c r="Q60">
        <f t="shared" si="5"/>
        <v>180</v>
      </c>
      <c r="S60">
        <v>180</v>
      </c>
      <c r="T60">
        <v>180</v>
      </c>
      <c r="U60">
        <v>180</v>
      </c>
    </row>
    <row r="61" spans="11:21">
      <c r="K61">
        <v>260000</v>
      </c>
      <c r="L61">
        <v>260000</v>
      </c>
      <c r="M61">
        <v>260000</v>
      </c>
      <c r="O61">
        <f t="shared" si="3"/>
        <v>26</v>
      </c>
      <c r="P61">
        <f t="shared" si="4"/>
        <v>26</v>
      </c>
      <c r="Q61">
        <f t="shared" si="5"/>
        <v>26</v>
      </c>
      <c r="S61">
        <v>26</v>
      </c>
      <c r="T61">
        <v>26</v>
      </c>
      <c r="U61">
        <v>26</v>
      </c>
    </row>
    <row r="62" spans="11:21">
      <c r="K62">
        <v>18400</v>
      </c>
      <c r="L62">
        <v>18400</v>
      </c>
      <c r="M62">
        <v>18400</v>
      </c>
      <c r="O62">
        <f t="shared" si="3"/>
        <v>1.84</v>
      </c>
      <c r="P62">
        <f t="shared" si="4"/>
        <v>1.84</v>
      </c>
      <c r="Q62">
        <f t="shared" si="5"/>
        <v>1.84</v>
      </c>
      <c r="S62">
        <v>1.84</v>
      </c>
      <c r="T62">
        <v>1.84</v>
      </c>
      <c r="U62">
        <v>1.84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dcterms:created xsi:type="dcterms:W3CDTF">2020-04-13T05:45:00Z</dcterms:created>
  <cp:lastPrinted>2021-02-23T06:27:00Z</cp:lastPrinted>
  <dcterms:modified xsi:type="dcterms:W3CDTF">2023-04-28T09:45:18Z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