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/>
  </bookViews>
  <sheets>
    <sheet name="（去掉重复）部门绩效自评结果汇总表1" sheetId="16" r:id="rId1"/>
  </sheets>
  <calcPr calcId="144525"/>
</workbook>
</file>

<file path=xl/sharedStrings.xml><?xml version="1.0" encoding="utf-8"?>
<sst xmlns="http://schemas.openxmlformats.org/spreadsheetml/2006/main" count="635" uniqueCount="260">
  <si>
    <t>附件5</t>
  </si>
  <si>
    <t>部门绩效自评结果汇总表</t>
  </si>
  <si>
    <t>主管部门：藁城区教育局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</si>
  <si>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</si>
  <si>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</si>
  <si>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</si>
  <si>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</si>
  <si>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</si>
  <si>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</si>
  <si>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</si>
  <si>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</si>
  <si>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</si>
  <si>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</si>
  <si>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</si>
  <si>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</si>
  <si>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</si>
  <si>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</si>
  <si>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科室</t>
  </si>
  <si>
    <t>标准化考点建设资金(城建）</t>
  </si>
  <si>
    <t>[360001]石家庄市藁城区教育局本级</t>
  </si>
  <si>
    <t>招办</t>
  </si>
  <si>
    <t>成人教育经费</t>
  </si>
  <si>
    <t>计财</t>
  </si>
  <si>
    <t>城区学校扩班增容装修购置等资金（土地计提）</t>
  </si>
  <si>
    <t>高中段随班就读残疾学生-生均公用经费</t>
  </si>
  <si>
    <t>高中修缮购置补助经费（城市建设税）（校安）</t>
  </si>
  <si>
    <t>各乡镇幼儿园保育费(229.2681)</t>
  </si>
  <si>
    <t>6、98、103合并</t>
  </si>
  <si>
    <t>教师培训费</t>
  </si>
  <si>
    <t>教室照明改造试点资金（校安）</t>
  </si>
  <si>
    <t>教育城域网网络安全升级改造资金（农村税费改革）</t>
  </si>
  <si>
    <t>信息中心</t>
  </si>
  <si>
    <t>教育督导评估经费</t>
  </si>
  <si>
    <t>督导</t>
  </si>
  <si>
    <t>教育管理大数据平台建设经费（附加）</t>
  </si>
  <si>
    <t>教育局3个项目申请专项债券资金产生的前期费用[49.5]</t>
  </si>
  <si>
    <t>规划</t>
  </si>
  <si>
    <t>教育局疫情期间部分学校配备生活用品费用</t>
  </si>
  <si>
    <t>思政</t>
  </si>
  <si>
    <t>教育局迎检修缮购置费用</t>
  </si>
  <si>
    <t>机关</t>
  </si>
  <si>
    <t>教育系统援疆援藏交通补[5.768168]</t>
  </si>
  <si>
    <t>人政</t>
  </si>
  <si>
    <t>教育支付中心运行经费</t>
  </si>
  <si>
    <t>困难家庭大学新生入学救助资金</t>
  </si>
  <si>
    <t>资助</t>
  </si>
  <si>
    <t>篮球足球特色学校建设经费（土地计提）</t>
  </si>
  <si>
    <t>农村小学生营养改善计划经费</t>
  </si>
  <si>
    <t>已评19/28/42/43/44/45/46/47/48/49/50/65/66/67/77/78/79/88/90/111/112/131/132/133/134/135/136/137/138/139/140/142/144合并  见附件5</t>
  </si>
  <si>
    <t>安全、计财、资助、规划</t>
  </si>
  <si>
    <t>农村学校取暖补助资金（附加）</t>
  </si>
  <si>
    <t>农村中心幼儿园改造提升、升级创建经费（土地计提教育经费）（校安）</t>
  </si>
  <si>
    <t>普高生均1000公用经费</t>
  </si>
  <si>
    <t>普通高中建档立卡三免资金（免学费免教科书费免住宿费）</t>
  </si>
  <si>
    <t>已评23/32/33/53/54/63/64/72/73/74/75/80/81/82/83/84/89/126/127合并     见附件1</t>
  </si>
  <si>
    <t>资助、职成教</t>
  </si>
  <si>
    <t>取暖设备设施改造更新维护资金（城建税）</t>
  </si>
  <si>
    <t>三支教师队伍建设、乡村教师评选、招聘、职称经费</t>
  </si>
  <si>
    <t>尚中街小学及幼儿园项目经费（工作经费24.384万元）</t>
  </si>
  <si>
    <t>社区教育购置资金（附加）</t>
  </si>
  <si>
    <t>职成教</t>
  </si>
  <si>
    <t>石财教[2020]108号关于提前下达2021年城乡义务教育中央补助经费[直达资金]的通知(困难补）</t>
  </si>
  <si>
    <t>石财教[2020]119号关于提前下达2021年省级教师队伍建设专项资金（原民办代课教师教龄补助）预算的通知（省）（民办补）（216）</t>
  </si>
  <si>
    <t>石财教[2020]123号关于提前下达2021年普通高中补助(高中改善办学条件经费)省级补助资金预算的通知(省)(高中改办)(148)</t>
  </si>
  <si>
    <t>已评</t>
  </si>
  <si>
    <t>石财教[2020]94号关于下达2020年市级高中教育补助经费的通知[高中质量奖励][市][8]</t>
  </si>
  <si>
    <t>一中</t>
  </si>
  <si>
    <t>石财教[2021]11号关于下达2021年现代职业教育发展专项经费预算的通知（市级）（中职免学费）（100）</t>
  </si>
  <si>
    <t>石财教[2021]11号关于下达2021年现代职业教育发展专项经费预算的通知（市级）（中职助学金）（10）</t>
  </si>
  <si>
    <t>石财教[2021]65号关于追加下达2021年义务教育薄弱环节改善与能力提升中央补助资金预算的通知（中央）（兴安镇中）（154）</t>
  </si>
  <si>
    <t>已评34/57/58/59/60/68/69/70/71合并  见附件6  剩余资金结转下年使用</t>
  </si>
  <si>
    <t>石财教【2020】103号关于提前下达2021年中央“三区”人才计划教师专项工作补助经费预算的通知【中央】（6）</t>
  </si>
  <si>
    <t>1218、1268合并</t>
  </si>
  <si>
    <t>35、85合并</t>
  </si>
  <si>
    <t>石财教【2020】104号关于提前下达2021年特殊教育中央补助资金预算的通知（中央）（特教公用11）</t>
  </si>
  <si>
    <t>已评36/56/148        见附件2</t>
  </si>
  <si>
    <t>特教</t>
  </si>
  <si>
    <t>石财教【2020】105号关于提前下达2021年支持学前教育发展中央资金预算的通知（固德）（中央）（240）</t>
  </si>
  <si>
    <t>已评37/38/39/40/41/51/87/104合并见附件7</t>
  </si>
  <si>
    <t>计财、资助、规划</t>
  </si>
  <si>
    <t>石财教【2020】105号关于提前下达2021年支持学前教育发展中央资金预算的通知（普惠园）（中央）（40）</t>
  </si>
  <si>
    <t>石财教【2020】105号关于提前下达2021年支持学前教育发展中央资金预算的通知（幼儿资助）（中央）（87）</t>
  </si>
  <si>
    <t>石财教【2020】105号关于提前下达2021年支持学前教育发展中央资金预算的通知（张家庄小学附属园）（中央）（355）</t>
  </si>
  <si>
    <t>石财教【2020】105号关于下达2021年支持学前教育发展中央资金预算(张家庄小学附属幼儿园）</t>
  </si>
  <si>
    <t>石财教【2020】108关于提前下达2021年城乡义务教育中央补助经费预算(直达资金)的通知（校舍）（南营镇中硬化绿化）（75）</t>
  </si>
  <si>
    <t>石财教【2020】108关于提前下达2021年城乡义务教育中央补助经费预算(直达资金)的通知（校舍）(兴安东里村小学门卫室）（11）</t>
  </si>
  <si>
    <t>石财教【2020】108关于提前下达2021年城乡义务教育中央补助经费预算(直达资金)的通知（校舍）（兴安贾村小学门卫及功能室）（18）</t>
  </si>
  <si>
    <t>石财教【2020】108关于提前下达2021年城乡义务教育中央补助经费预算(直达资金)的通知（校舍）（兴安镇中宿舍综合楼给排管网、供暖）（144）</t>
  </si>
  <si>
    <t>石财教【2020】108号关于提前下达2021年城乡义务教育中央补助经费预算（直达资金）的通知</t>
  </si>
  <si>
    <t>石财教【2020】108号关于提前下达2021年城乡义务教育中央补助经费预算（直达资金）的通知（廉州路小学门卫大门附属房73）</t>
  </si>
  <si>
    <t>石财教【2020】108号关于提前下达2021年城乡义务教育中央补助经费预算（直达资金）的通知（廉州镇郭庄小学功能室建设140）</t>
  </si>
  <si>
    <t>石财教【2020】108号关于提前下达2021年城乡义务教育中央补助经费预算（直达资金）的通知（南营镇中学地下通道120）</t>
  </si>
  <si>
    <t>石财教【2020】108号关于提前下达2021年城乡义务教育中央补助经费预算(直达资金)的通知（校舍、食堂）</t>
  </si>
  <si>
    <t>石财教【2020】112号关于提前下达2021年支持学前教育发展省级资金预算的通知（省）（430）</t>
  </si>
  <si>
    <t>石财教【2020】113号关于提前下达2020年义务教育薄弱环节改善与能力提升省级补助资金（民族教育）预算的通知（省）（68）</t>
  </si>
  <si>
    <t>石财教【2020】115号关于提前下达2021年普通高中补助（高中助学金和资助经费）省级补助资金预算的通知（省）（27）</t>
  </si>
  <si>
    <t>石财教【2020】115号关于提前下达2021年普通高中补助（高中助学金和资助经费）省级补助资金预算的通知（省）（41）</t>
  </si>
  <si>
    <t>石财教【2020】116号关于提前下达2021年省级“三区”人才计划教师专项工作补助经费预算的通知（省）（三区）（6）</t>
  </si>
  <si>
    <t>1238、1269合并</t>
  </si>
  <si>
    <t>55、86合并</t>
  </si>
  <si>
    <t>石财教【2020】118号关于提前下达2021年特殊教育省级补助资金预算的通知（省）（特教公用）（7）</t>
  </si>
  <si>
    <t>已评36/56/148       见附件2</t>
  </si>
  <si>
    <t>石财教【2020】120号关于提前下达2021年义务教育薄弱环节改善与能力提升省级补助资金预算的通知（省）（廉州镇第四中学围墙及宿舍楼给水）（49）</t>
  </si>
  <si>
    <t>石财教【2020】120号关于提前下达2021年义务教育薄弱环节改善与能力提升省级补助资金预算的通知（省）（双庙小学功能室）（189）</t>
  </si>
  <si>
    <t>石财教【2020】120号关于提前下达2021年义务教育薄弱环节改善与能力提升省级补助资金预算的通知（省）（西凝仁小学功能室）（43）</t>
  </si>
  <si>
    <t>石财教【2020】120号关于提前下达2021年义务教育薄弱环节改善与能力提升省级补助资金预算的通知（省）（兴安镇中宿舍、综合楼）（144）</t>
  </si>
  <si>
    <t>石财教【2020】121号关于提前下达2021年省级现代职业教育发展专项资金预算的通知（省）（社区教育）（10）</t>
  </si>
  <si>
    <t>石财教【2020】121号关于提前下达2021年省级现代职业教育发展专项资金预算的通知（省）（职教公用）（86）</t>
  </si>
  <si>
    <t>职教中心</t>
  </si>
  <si>
    <t>石财教【2020】121号关于提前下达2021年省级现代职业教育发展专项资金预算的通知（省）（中职免学费、建档立卡）（100.1）</t>
  </si>
  <si>
    <t>石财教【2020】121号关于提前下达2021年省级现代职业教育发展专项资金预算的通知（省)(中职助学金）（10）</t>
  </si>
  <si>
    <t>石财教【2020】122号关于提前下达2021年城乡义务教育省级补助资金预算的通知（省）（公用）（1733）</t>
  </si>
  <si>
    <t>石财教【2020】122号关于提前下达2021年城乡义务教育省级补助资金预算的通知(省)(校舍安全)(483)</t>
  </si>
  <si>
    <t>石财教【2020】122号关于提前下达2021年城乡义务教育省级补助资金预算的通知(省)(营养餐)(1239)</t>
  </si>
  <si>
    <t>石财教【2020】98号关于提前下达2021年义务教育薄弱环节改善与能力提升中央补助资金预算的通知（奉化中心餐厅）（中央）（75）</t>
  </si>
  <si>
    <t>石财教【2020】98号关于提前下达2021年义务教育薄弱环节改善与能力提升中央补助资金预算的通知（前堤里教学）（中央）（269）</t>
  </si>
  <si>
    <t>石财教【2020】98号关于提前下达2021年义务教育薄弱环节改善与能力提升中央补助资金预算的通知（张家庄镇中）（中央）（50）</t>
  </si>
  <si>
    <t>石财教【2020】98号关于提前下达2021年义务教育薄弱环节改善与能力提升中央补助资金预算的通知（中央）(陈家庄小学多功能室）（171）</t>
  </si>
  <si>
    <t>石财教【2021】1号关于下达20221年中央学生资助补助经费预算（直达资金）的通知（高中免学费）（中央）（11）</t>
  </si>
  <si>
    <t>石财教【2021】1号关于下达20221年中央学生资助补助经费预算（直达资金）的通知（高中助学金）（中央）（204）</t>
  </si>
  <si>
    <t>石财教【2021】1号关于下达20221年中央学生资助补助经费预算（直达资金）的通知（中职免学费）（中央）（480）</t>
  </si>
  <si>
    <t>石财教【2021】1号关于下达20221年中央学生资助补助经费预算（直达资金）的通知（中职助学金）（中央）（48）</t>
  </si>
  <si>
    <t>石财教【2021】21号关于下达2021年教师队伍建设经费原民办代课教师教龄补助预算的通知（市级）（350）</t>
  </si>
  <si>
    <t>石财教【2021】34号关于下达2021年城乡义务教育中央补助经费预算的通知（中央）（公用）（138）</t>
  </si>
  <si>
    <t>石财教【2021】34号关于下达2021年城乡义务教育中央补助经费预算的通知（中央）（困难学生生活补）（46）</t>
  </si>
  <si>
    <t>石财教【2021】34号关于下达2021年城乡义务教育中央补助经费预算的通知（中央）（校舍安全）（204）</t>
  </si>
  <si>
    <t>石财教【2021】38号关于下达2021年学生资助中央补助经费预算的通知(中央)(高中免学费)(3)</t>
  </si>
  <si>
    <t>石财教【2021】38号关于下达2021年学生资助中央补助经费预算的通知（中央）（高中助学金）（40)</t>
  </si>
  <si>
    <t>石财教【2021】38号关于下达2021年学生资助中央补助经费预算的通知（中央）（中职奖学金）（4.2）</t>
  </si>
  <si>
    <t>石财教【2021】38号关于下达2021年学生资助中央补助经费预算的通知（中央）（中职免学费）（111）</t>
  </si>
  <si>
    <t>石财教【2021】38号关于下达2021年学生资助中央补助经费预算的通知（中央）（中职助学金）（10）</t>
  </si>
  <si>
    <t>石财教【2021】39号关于下达2021年中央三区人才计划教师专项工作补助经费预算的通知（中央）（4）</t>
  </si>
  <si>
    <t>1268、1218合并</t>
  </si>
  <si>
    <t>35/85合并</t>
  </si>
  <si>
    <t>石财教【2021】40号关于下达2021年省级三区人才计划教师专项工作补助经费预算的通知（省）（4)</t>
  </si>
  <si>
    <t>1269、1238合并</t>
  </si>
  <si>
    <t>石财教【2021】48号关于下达2021年支持学前教育发展中央资金预算的通知（中央）（297）</t>
  </si>
  <si>
    <t>石财教【2021】6号关于下达2021年城乡义务教育补助资金预算的通知（公用）（市）（942）</t>
  </si>
  <si>
    <t>石财教【2021】6号关于下达2021年城乡义务教育补助资金预算的通知（市级）（普高免学费）（7）</t>
  </si>
  <si>
    <t>石财教【2021】6号关于下达2021年城乡义务教育补助资金预算的通知（校舍安全）（市）（242）</t>
  </si>
  <si>
    <t>石财债【2021】6号2021年第一批新增政府债券资金（2021年教育基础设施建设）（北孟小学教学楼）（200）</t>
  </si>
  <si>
    <t>1274、1796重复</t>
  </si>
  <si>
    <t>91、160重复</t>
  </si>
  <si>
    <t>石财债【2021】6号2021年第一批新增政府债券资金（2021年教育基础设施建设）（卞家寨小学教学楼）（250）</t>
  </si>
  <si>
    <t>1275、1795重复</t>
  </si>
  <si>
    <t>92、159重复</t>
  </si>
  <si>
    <t>石财债【2021】6号2021年第一批新增政府债券资金（2021年教育基础设施建设）（尚中街）（1030）</t>
  </si>
  <si>
    <t>1276、1792重复</t>
  </si>
  <si>
    <t>93、156重复</t>
  </si>
  <si>
    <t>石财债【2021】6号2021年第一批新增政府债券资金（2021年教育基础设施建设）（设备购置）（1412.353242）</t>
  </si>
  <si>
    <t>1277、1791重复</t>
  </si>
  <si>
    <t>94、155重复</t>
  </si>
  <si>
    <t>石财债【2021】6号2021年第一批新增政府债券资金（2021年教育基础设施建设）（西关中学综合楼）（270）</t>
  </si>
  <si>
    <t>1278、1794重复</t>
  </si>
  <si>
    <t>95、158重复</t>
  </si>
  <si>
    <t>石财债【2021】6号2021年第一批新增政府债券资金（2021年教育基础设施建设）（学校办学条件改造提升）（1187.646762）</t>
  </si>
  <si>
    <t>1279、1793重复</t>
  </si>
  <si>
    <t>96、157重复</t>
  </si>
  <si>
    <t>石财债【2021】6号2021年第一批新增政府债券资金（2021年教育基础设施建设）（杨马村小学教学楼）（150）</t>
  </si>
  <si>
    <t>1280、1797重复</t>
  </si>
  <si>
    <t>97、161重复</t>
  </si>
  <si>
    <t>收费-乡镇幼儿园保教费（代列）</t>
  </si>
  <si>
    <t>特教生均10000公用经费</t>
  </si>
  <si>
    <t>乡村少年宫、心理咨询中心、名班主任工作室运行经费</t>
  </si>
  <si>
    <t>小规模学校运转补助资金-公用经费</t>
  </si>
  <si>
    <t>小学环境提升改造修缮经费（附加）（校安）</t>
  </si>
  <si>
    <t>学前幼儿收费（229.052万元）</t>
  </si>
  <si>
    <t>学前幼儿资助</t>
  </si>
  <si>
    <t>学生食堂维修改造资金（城建税）</t>
  </si>
  <si>
    <t>学校风险管控与隐患治理专家资金</t>
  </si>
  <si>
    <t>安全</t>
  </si>
  <si>
    <t>学校师生血清检测经费（27.7866）</t>
  </si>
  <si>
    <t>学校租地租金</t>
  </si>
  <si>
    <t>以前年度质保金（附加）</t>
  </si>
  <si>
    <t>装备、计财</t>
  </si>
  <si>
    <t>义务段随班就读生均公用经费</t>
  </si>
  <si>
    <t>义务教育保障机制生均公用经费(中学)</t>
  </si>
  <si>
    <t>义务教育保障机制生均公用经费小学</t>
  </si>
  <si>
    <t>疫情防控流调队物资购置等(98.54)</t>
  </si>
  <si>
    <t>113、114合并</t>
  </si>
  <si>
    <t>疫情防控学校学生隔离伙食费（三所）（202.923）</t>
  </si>
  <si>
    <t>迎检学校修缮购置经费（1087）</t>
  </si>
  <si>
    <t>幼儿生均400补助资金</t>
  </si>
  <si>
    <t>原民办代课教师补助资金</t>
  </si>
  <si>
    <t>运动会、现场会、比赛等文体活动经费</t>
  </si>
  <si>
    <t>招办标准化考点建设经费（85.8）</t>
  </si>
  <si>
    <t>直属学校福利费（教育局代列）</t>
  </si>
  <si>
    <t>120、121合并</t>
  </si>
  <si>
    <t>直属学校工会费（教育局代列）</t>
  </si>
  <si>
    <t>工会</t>
  </si>
  <si>
    <t>直属学校老干部公用经费（教育局代列）</t>
  </si>
  <si>
    <t>信访</t>
  </si>
  <si>
    <t>职高生均1000公用经费</t>
  </si>
  <si>
    <t>智慧课堂示范学校建设经费（城建税）</t>
  </si>
  <si>
    <t>智慧用电经费</t>
  </si>
  <si>
    <t>中等职业学生免学费补助资金</t>
  </si>
  <si>
    <t>中等职业学生助学金补助资金</t>
  </si>
  <si>
    <t>中学环境提升改造修缮经费（城建税)</t>
  </si>
  <si>
    <t>收费-藁城区幼儿园保教费</t>
  </si>
  <si>
    <t>[360003]石家庄市藁城区幼儿园</t>
  </si>
  <si>
    <t>区幼</t>
  </si>
  <si>
    <t>收费-通安幼儿园保教费</t>
  </si>
  <si>
    <t>[360004]石家庄市藁城区通安幼儿园</t>
  </si>
  <si>
    <t>通幼</t>
  </si>
  <si>
    <t>[360005]石家庄市藁城区实验小学</t>
  </si>
  <si>
    <t>石财教【2020】108关于提前下达2021年城乡义务教育中央补助经费预算(直达资金)的通知（校舍）（工小）（137）</t>
  </si>
  <si>
    <t>[360006]石家庄市藁城区工业路小学</t>
  </si>
  <si>
    <t>石财教【2020】108关于提前下达2021年城乡义务教育中央补助经费预算(直达资金)的通知（校舍）（工小体育馆）（157）</t>
  </si>
  <si>
    <t>石财教【2020】108关于提前下达2021年城乡义务教育中央补助经费预算(直达资金)的通知（校舍）（通小）（75）</t>
  </si>
  <si>
    <t>[360007]石家庄市藁城区通安小学</t>
  </si>
  <si>
    <t>石财教【2020】108关于提前下达2021年城乡义务教育中央补助经费预算(直达资金)的通知（校舍）（七中）（39）</t>
  </si>
  <si>
    <t>[360008]石家庄市藁城区第七中学</t>
  </si>
  <si>
    <t>[360009]石家庄市藁城区第八中学</t>
  </si>
  <si>
    <t>[360010]石家庄市藁城区实验学校</t>
  </si>
  <si>
    <t>藁城一中综合楼及操场前期费用</t>
  </si>
  <si>
    <t>[360011]石家庄市藁城区第一中学</t>
  </si>
  <si>
    <t>疫情防控学校学生隔离伙食费(197.512)</t>
  </si>
  <si>
    <t>[360016]石家庄市藁城区第九中学</t>
  </si>
  <si>
    <t>石财教【2020】95号关于提前下达2021年现代职业教育质量提升计划中央补助资金预算（参照直达资金）（中央）（300）</t>
  </si>
  <si>
    <t>[360019]石家庄市藁城区职业技术教育中心</t>
  </si>
  <si>
    <t>已评145/146合并</t>
  </si>
  <si>
    <t>石财教【2020】95号关于提前下达2021年现代职业教育质量提升计划中央补助资金预算（中央）（76.05）</t>
  </si>
  <si>
    <t>藁城区职业中学法治基地--公用经费</t>
  </si>
  <si>
    <t>[360020]石家庄市藁城区职业中学</t>
  </si>
  <si>
    <t>职中</t>
  </si>
  <si>
    <t>石财教【2021】45号关于下达2021年特殊教育中央补助资金预算的通知（中央）（3）</t>
  </si>
  <si>
    <t>[360021]石家庄市藁城区特殊教育学校</t>
  </si>
  <si>
    <t>初、高中教师教学奖励经费</t>
  </si>
  <si>
    <t>[360022]石家庄市藁城区教师发展中心</t>
  </si>
  <si>
    <t>轨道学院工程学院（北区）隔离点聘用保洁人员工资（教师发展中心）（22.01）</t>
  </si>
  <si>
    <t>教师发展中心</t>
  </si>
  <si>
    <t>名师工作室及教研员工作坊经费</t>
  </si>
  <si>
    <t>疫情防控期间临时聘请保安费用（教师发展中心）（41.84）</t>
  </si>
  <si>
    <t>收费-藁城区工业路幼儿园保教费</t>
  </si>
  <si>
    <t>[360024]石家庄市藁城区工业路幼儿园</t>
  </si>
  <si>
    <t>工幼</t>
  </si>
  <si>
    <t>收费-藁城区育才幼儿园保教费</t>
  </si>
  <si>
    <t>[360025]石家庄市藁城区育才幼儿园</t>
  </si>
  <si>
    <t>育才</t>
  </si>
  <si>
    <t>石财债【2021】17号下达2021年第八批新增政府债券资金（藁城区学前教育推进工程）（廉州镇北马小学附属园）（410）</t>
  </si>
  <si>
    <t>完成6所幼儿园招标工作，剩余资金结转下年使用。</t>
  </si>
  <si>
    <t>石财债【2021】17号下达2021年第八批新增政府债券资金（藁城区学前教育推进工程）（常安镇北周卦小学附属园）（450）</t>
  </si>
  <si>
    <t>石财债【2021】17号下达2021年第八批新增政府债券资金（藁城区学前教育推进工程）（刘海庄小学附属园）（400）</t>
  </si>
  <si>
    <t>石财债【2021】17号下达2021年第八批新增政府债券资金（藁城区学前教育推进工程）（南营镇顺中小学附属园）（360）</t>
  </si>
  <si>
    <t>石财债【2021】17号下达2021年第八批新增政府债券资金（藁城区学前教育推进工程）（梅花镇中心幼儿园）（370）</t>
  </si>
  <si>
    <t>石财债【2021】17号下达2021年第八批新增政府债券资金（藁城区学前教育推进工程）（常安镇北楼小学附属园）（380）</t>
  </si>
  <si>
    <t>石财债【2021】17号下达2021年第八批新增政府债券资金（藁城区学前教育推进工程）（常安镇永安小学附属园）（350）</t>
  </si>
  <si>
    <t>石财债【2021】17号下达2021年第八批新增政府债券资金（藁城区学前教育推进工程）（增村小学附属园）（250）</t>
  </si>
  <si>
    <t>石财债【2021】17号下达2021年第八批新增政府债券资金（藁城区学前教育推进工程）（梅花镇东庄小学附属园）（260）</t>
  </si>
  <si>
    <t>石财债【2021】17号下达2021年第八批新增政府债券资金（藁城区学前教育推进工程）（兴安镇第三幼儿园）（270）</t>
  </si>
  <si>
    <t>石财债【2021】17号下达2021年第八批新增政府债券资金（一中综合楼及多功能运动馆工程）（2500）</t>
  </si>
  <si>
    <t>职教中心租地租金</t>
  </si>
  <si>
    <t>职教</t>
  </si>
  <si>
    <t>去掉155行-161行7个重复的项目，共166个项目</t>
  </si>
  <si>
    <t>合计：</t>
  </si>
  <si>
    <t>填表人： 吴伟亮</t>
  </si>
  <si>
    <t>联系电话：86519038</t>
  </si>
  <si>
    <t>审核领导签字人：</t>
  </si>
  <si>
    <t>陈彦青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</si>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</sst>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0000"/>
    <numFmt numFmtId="177" formatCode="0.0000"/>
    <numFmt numFmtId="178" formatCode="0.000000_ "/>
  </numFmts>
  <fonts count="33">
    <font>
      <sz val="11"/>
      <color indexed="8"/>
      <name val="宋体"/>
      <charset val="134"/>
    </font>
    <font>
      <sz val="9"/>
      <color indexed="8"/>
      <name val="宋体"/>
      <charset val="134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  <scheme val="minor"/>
    </font>
    <font>
      <sz val="11"/>
      <color theme="1"/>
      <name val="Tahoma"/>
      <charset val="134"/>
    </font>
    <font>
      <sz val="9"/>
      <name val="华文仿宋"/>
      <charset val="134"/>
    </font>
    <font>
      <sz val="10"/>
      <name val="华文仿宋"/>
      <charset val="134"/>
    </font>
    <font>
      <sz val="8"/>
      <color indexed="8"/>
      <name val="宋体"/>
      <charset val="134"/>
    </font>
    <font>
      <sz val="10"/>
      <color theme="1"/>
      <name val="宋体"/>
      <charset val="134"/>
    </font>
    <font>
      <sz val="9"/>
      <color theme="1"/>
      <name val="Tahoma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15" borderId="4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4" borderId="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7" fillId="18" borderId="7" applyNumberFormat="0" applyAlignment="0" applyProtection="0">
      <alignment vertical="center"/>
    </xf>
    <xf numFmtId="0" fontId="4" fillId="0" borderId="0">
      <alignment vertical="center"/>
    </xf>
    <xf numFmtId="0" fontId="30" fillId="18" borderId="4" applyNumberFormat="0" applyAlignment="0" applyProtection="0">
      <alignment vertical="center"/>
    </xf>
    <xf numFmtId="0" fontId="32" fillId="27" borderId="9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1" fillId="0" borderId="0" xfId="0" applyNumberFormat="1" applyFont="1" applyAlignment="1">
      <alignment horizontal="center" vertical="center"/>
    </xf>
    <xf numFmtId="178" fontId="1" fillId="0" borderId="0" xfId="0" applyNumberFormat="1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8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78" fontId="3" fillId="0" borderId="0" xfId="0" applyNumberFormat="1" applyFont="1" applyFill="1" applyBorder="1" applyAlignment="1">
      <alignment horizontal="left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177" fontId="4" fillId="0" borderId="1" xfId="50" applyNumberFormat="1" applyFont="1" applyFill="1" applyBorder="1" applyAlignment="1">
      <alignment vertical="center" wrapText="1"/>
    </xf>
    <xf numFmtId="177" fontId="4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vertical="top" wrapText="1"/>
      <protection locked="0"/>
    </xf>
    <xf numFmtId="0" fontId="4" fillId="0" borderId="1" xfId="0" applyFont="1" applyFill="1" applyBorder="1" applyAlignment="1" applyProtection="1">
      <alignment horizontal="center" vertical="top"/>
      <protection locked="0"/>
    </xf>
    <xf numFmtId="0" fontId="6" fillId="0" borderId="1" xfId="0" applyFont="1" applyFill="1" applyBorder="1" applyAlignment="1" applyProtection="1">
      <alignment vertical="center" wrapText="1"/>
    </xf>
    <xf numFmtId="176" fontId="4" fillId="0" borderId="1" xfId="0" applyNumberFormat="1" applyFont="1" applyFill="1" applyBorder="1" applyAlignment="1" applyProtection="1">
      <alignment vertical="top"/>
      <protection locked="0"/>
    </xf>
    <xf numFmtId="178" fontId="1" fillId="0" borderId="1" xfId="0" applyNumberFormat="1" applyFont="1" applyFill="1" applyBorder="1">
      <alignment vertical="center"/>
    </xf>
    <xf numFmtId="0" fontId="4" fillId="0" borderId="1" xfId="0" applyFont="1" applyFill="1" applyBorder="1" applyAlignment="1" applyProtection="1">
      <alignment horizontal="center" vertical="top" wrapText="1"/>
      <protection locked="0"/>
    </xf>
    <xf numFmtId="0" fontId="3" fillId="0" borderId="0" xfId="0" applyFont="1" applyFill="1" applyBorder="1" applyAlignment="1">
      <alignment horizontal="center" vertical="center" wrapText="1"/>
    </xf>
    <xf numFmtId="31" fontId="3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9" fontId="5" fillId="0" borderId="1" xfId="1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 applyProtection="1">
      <alignment vertical="top" wrapText="1"/>
      <protection locked="0"/>
    </xf>
    <xf numFmtId="0" fontId="7" fillId="0" borderId="1" xfId="0" applyFont="1" applyFill="1" applyBorder="1" applyAlignment="1"/>
    <xf numFmtId="0" fontId="1" fillId="0" borderId="0" xfId="0" applyNumberFormat="1" applyFont="1" applyFill="1" applyAlignment="1">
      <alignment horizontal="left" vertical="center"/>
    </xf>
    <xf numFmtId="0" fontId="8" fillId="0" borderId="0" xfId="50" applyNumberFormat="1" applyFont="1" applyFill="1" applyAlignment="1">
      <alignment horizontal="center" vertical="center" wrapText="1"/>
    </xf>
    <xf numFmtId="177" fontId="9" fillId="0" borderId="0" xfId="50" applyNumberFormat="1" applyFont="1" applyFill="1" applyAlignment="1">
      <alignment horizontal="left" vertical="center" wrapText="1"/>
    </xf>
    <xf numFmtId="178" fontId="8" fillId="0" borderId="0" xfId="50" applyNumberFormat="1" applyFont="1" applyFill="1" applyAlignment="1">
      <alignment horizontal="left" vertical="center" wrapText="1"/>
    </xf>
    <xf numFmtId="0" fontId="1" fillId="0" borderId="0" xfId="0" applyNumberFormat="1" applyFont="1" applyFill="1" applyAlignment="1">
      <alignment horizontal="center" vertical="center"/>
    </xf>
    <xf numFmtId="0" fontId="10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/>
    <xf numFmtId="0" fontId="12" fillId="2" borderId="1" xfId="0" applyFont="1" applyFill="1" applyBorder="1" applyAlignment="1">
      <alignment horizontal="center" vertical="center"/>
    </xf>
    <xf numFmtId="177" fontId="8" fillId="0" borderId="0" xfId="50" applyNumberFormat="1" applyFont="1" applyFill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合计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  <cellStyle name="常规_第1页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4"/>
  <sheetViews>
    <sheetView tabSelected="1" topLeftCell="A163" workbookViewId="0">
      <selection activeCell="K182" sqref="K182"/>
    </sheetView>
  </sheetViews>
  <sheetFormatPr defaultColWidth="8.89166666666667" defaultRowHeight="13.5"/>
  <cols>
    <col min="1" max="1" width="5.125" style="3" customWidth="1"/>
    <col min="2" max="2" width="31.375" customWidth="1"/>
    <col min="3" max="3" width="6.875" customWidth="1"/>
    <col min="4" max="4" width="17.25" customWidth="1"/>
    <col min="5" max="5" width="11.125" customWidth="1"/>
    <col min="6" max="7" width="11.125" style="2" customWidth="1"/>
    <col min="8" max="8" width="10.5" style="4" customWidth="1"/>
    <col min="9" max="9" width="10.75" style="5" customWidth="1"/>
    <col min="10" max="10" width="7.75" style="5" customWidth="1"/>
    <col min="11" max="11" width="7.5" style="5" customWidth="1"/>
    <col min="12" max="12" width="6.25" style="5" customWidth="1"/>
    <col min="13" max="13" width="20.375" style="5" customWidth="1"/>
    <col min="14" max="14" width="10.125" style="5" customWidth="1"/>
    <col min="15" max="15" width="8.89166666666667" style="2"/>
  </cols>
  <sheetData>
    <row r="1" ht="14" customHeight="1" spans="1:1">
      <c r="A1" s="3" t="s">
        <v>0</v>
      </c>
    </row>
    <row r="2" ht="18.75" spans="1:13">
      <c r="A2" s="6" t="s">
        <v>1</v>
      </c>
      <c r="B2" s="7"/>
      <c r="C2" s="7"/>
      <c r="D2" s="7"/>
      <c r="E2" s="7"/>
      <c r="F2" s="7"/>
      <c r="G2" s="7"/>
      <c r="H2" s="8"/>
      <c r="I2" s="23"/>
      <c r="J2" s="23"/>
      <c r="K2" s="23"/>
      <c r="L2" s="23"/>
      <c r="M2" s="23"/>
    </row>
    <row r="3" ht="18.75" spans="1:13">
      <c r="A3" s="9" t="s">
        <v>2</v>
      </c>
      <c r="B3" s="10"/>
      <c r="C3" s="10"/>
      <c r="D3" s="10"/>
      <c r="E3" s="10"/>
      <c r="F3" s="10"/>
      <c r="G3" s="10"/>
      <c r="H3" s="11"/>
      <c r="I3" s="24">
        <v>44706</v>
      </c>
      <c r="J3" s="23"/>
      <c r="K3" s="23"/>
      <c r="L3" s="23" t="s">
        <v>3</v>
      </c>
      <c r="M3" s="23"/>
    </row>
    <row r="4" s="1" customFormat="1" ht="33.75" spans="1:15">
      <c r="A4" s="12" t="s">
        <v>4</v>
      </c>
      <c r="B4" s="13" t="s">
        <v>5</v>
      </c>
      <c r="C4" s="13" t="s">
        <v>6</v>
      </c>
      <c r="D4" s="14" t="s">
        <v>7</v>
      </c>
      <c r="E4" s="15" t="s">
        <v>8</v>
      </c>
      <c r="F4" s="15" t="s">
        <v>9</v>
      </c>
      <c r="G4" s="15" t="s">
        <v>10</v>
      </c>
      <c r="H4" s="16" t="s">
        <v>11</v>
      </c>
      <c r="I4" s="15" t="s">
        <v>12</v>
      </c>
      <c r="J4" s="15" t="s">
        <v>13</v>
      </c>
      <c r="K4" s="15" t="s">
        <v>14</v>
      </c>
      <c r="L4" s="15" t="s">
        <v>15</v>
      </c>
      <c r="M4" s="15" t="s">
        <v>16</v>
      </c>
      <c r="N4" s="25" t="s">
        <v>17</v>
      </c>
      <c r="O4" s="5"/>
    </row>
    <row r="5" s="2" customFormat="1" ht="27" customHeight="1" spans="1:14">
      <c r="A5" s="12">
        <v>1</v>
      </c>
      <c r="B5" s="17" t="s">
        <v>18</v>
      </c>
      <c r="C5" s="18">
        <v>1184</v>
      </c>
      <c r="D5" s="19" t="s">
        <v>19</v>
      </c>
      <c r="E5" s="20">
        <v>30</v>
      </c>
      <c r="F5" s="20">
        <v>30</v>
      </c>
      <c r="G5" s="20">
        <v>30</v>
      </c>
      <c r="H5" s="16"/>
      <c r="I5" s="15"/>
      <c r="J5" s="26">
        <f t="shared" ref="J5:J68" si="0">G5/F5</f>
        <v>1</v>
      </c>
      <c r="K5" s="15">
        <v>100</v>
      </c>
      <c r="L5" s="15"/>
      <c r="M5" s="15"/>
      <c r="N5" s="25" t="s">
        <v>20</v>
      </c>
    </row>
    <row r="6" s="2" customFormat="1" ht="27" customHeight="1" spans="1:14">
      <c r="A6" s="12">
        <v>2</v>
      </c>
      <c r="B6" s="17" t="s">
        <v>21</v>
      </c>
      <c r="C6" s="18">
        <v>1185</v>
      </c>
      <c r="D6" s="19" t="s">
        <v>19</v>
      </c>
      <c r="E6" s="20">
        <v>95</v>
      </c>
      <c r="F6" s="20">
        <v>95</v>
      </c>
      <c r="G6" s="20">
        <v>95</v>
      </c>
      <c r="H6" s="16"/>
      <c r="I6" s="15"/>
      <c r="J6" s="26">
        <f t="shared" si="0"/>
        <v>1</v>
      </c>
      <c r="K6" s="15">
        <v>96</v>
      </c>
      <c r="L6" s="15"/>
      <c r="M6" s="15"/>
      <c r="N6" s="25" t="s">
        <v>22</v>
      </c>
    </row>
    <row r="7" s="2" customFormat="1" ht="27" customHeight="1" spans="1:14">
      <c r="A7" s="12">
        <v>3</v>
      </c>
      <c r="B7" s="17" t="s">
        <v>23</v>
      </c>
      <c r="C7" s="18">
        <v>1186</v>
      </c>
      <c r="D7" s="19" t="s">
        <v>19</v>
      </c>
      <c r="E7" s="20">
        <v>200</v>
      </c>
      <c r="F7" s="20">
        <v>200</v>
      </c>
      <c r="G7" s="20">
        <v>200</v>
      </c>
      <c r="H7" s="16"/>
      <c r="I7" s="15"/>
      <c r="J7" s="26">
        <f t="shared" si="0"/>
        <v>1</v>
      </c>
      <c r="K7" s="15">
        <v>96</v>
      </c>
      <c r="L7" s="15"/>
      <c r="M7" s="15"/>
      <c r="N7" s="25" t="s">
        <v>22</v>
      </c>
    </row>
    <row r="8" s="2" customFormat="1" ht="27" customHeight="1" spans="1:14">
      <c r="A8" s="12">
        <v>4</v>
      </c>
      <c r="B8" s="17" t="s">
        <v>24</v>
      </c>
      <c r="C8" s="18">
        <v>1187</v>
      </c>
      <c r="D8" s="19" t="s">
        <v>19</v>
      </c>
      <c r="E8" s="20">
        <v>4.2</v>
      </c>
      <c r="F8" s="20">
        <v>4.2</v>
      </c>
      <c r="G8" s="20">
        <v>4.2</v>
      </c>
      <c r="H8" s="16"/>
      <c r="I8" s="15"/>
      <c r="J8" s="26">
        <f t="shared" si="0"/>
        <v>1</v>
      </c>
      <c r="K8" s="15">
        <v>97</v>
      </c>
      <c r="L8" s="15"/>
      <c r="M8" s="15"/>
      <c r="N8" s="25" t="s">
        <v>22</v>
      </c>
    </row>
    <row r="9" s="2" customFormat="1" ht="27" customHeight="1" spans="1:14">
      <c r="A9" s="12">
        <v>5</v>
      </c>
      <c r="B9" s="17" t="s">
        <v>25</v>
      </c>
      <c r="C9" s="18">
        <v>1188</v>
      </c>
      <c r="D9" s="19" t="s">
        <v>19</v>
      </c>
      <c r="E9" s="20">
        <v>120</v>
      </c>
      <c r="F9" s="20">
        <v>120</v>
      </c>
      <c r="G9" s="20">
        <v>120</v>
      </c>
      <c r="H9" s="16"/>
      <c r="I9" s="15"/>
      <c r="J9" s="26">
        <f t="shared" si="0"/>
        <v>1</v>
      </c>
      <c r="K9" s="15">
        <v>97</v>
      </c>
      <c r="L9" s="15"/>
      <c r="M9" s="15"/>
      <c r="N9" s="25" t="s">
        <v>22</v>
      </c>
    </row>
    <row r="10" s="2" customFormat="1" ht="27" customHeight="1" spans="1:14">
      <c r="A10" s="12">
        <v>6</v>
      </c>
      <c r="B10" s="17" t="s">
        <v>26</v>
      </c>
      <c r="C10" s="18">
        <v>1189</v>
      </c>
      <c r="D10" s="19" t="s">
        <v>19</v>
      </c>
      <c r="E10" s="20">
        <v>229.2681</v>
      </c>
      <c r="F10" s="20">
        <v>229.2681</v>
      </c>
      <c r="G10" s="20">
        <v>229.2681</v>
      </c>
      <c r="H10" s="16"/>
      <c r="I10" s="15"/>
      <c r="J10" s="26">
        <f t="shared" si="0"/>
        <v>1</v>
      </c>
      <c r="K10" s="15">
        <v>96</v>
      </c>
      <c r="L10" s="15"/>
      <c r="M10" s="15" t="s">
        <v>27</v>
      </c>
      <c r="N10" s="25" t="s">
        <v>22</v>
      </c>
    </row>
    <row r="11" s="2" customFormat="1" ht="27" customHeight="1" spans="1:14">
      <c r="A11" s="12">
        <v>7</v>
      </c>
      <c r="B11" s="17" t="s">
        <v>28</v>
      </c>
      <c r="C11" s="18">
        <v>1190</v>
      </c>
      <c r="D11" s="19" t="s">
        <v>19</v>
      </c>
      <c r="E11" s="20">
        <v>125</v>
      </c>
      <c r="F11" s="20">
        <v>125</v>
      </c>
      <c r="G11" s="20">
        <v>125</v>
      </c>
      <c r="H11" s="16"/>
      <c r="I11" s="15"/>
      <c r="J11" s="26">
        <f t="shared" si="0"/>
        <v>1</v>
      </c>
      <c r="K11" s="15">
        <v>96</v>
      </c>
      <c r="L11" s="15"/>
      <c r="M11" s="15"/>
      <c r="N11" s="25" t="s">
        <v>22</v>
      </c>
    </row>
    <row r="12" s="2" customFormat="1" ht="27" customHeight="1" spans="1:14">
      <c r="A12" s="12">
        <v>8</v>
      </c>
      <c r="B12" s="17" t="s">
        <v>29</v>
      </c>
      <c r="C12" s="18">
        <v>1191</v>
      </c>
      <c r="D12" s="19" t="s">
        <v>19</v>
      </c>
      <c r="E12" s="20">
        <v>100</v>
      </c>
      <c r="F12" s="20">
        <v>100</v>
      </c>
      <c r="G12" s="20">
        <v>100</v>
      </c>
      <c r="H12" s="16"/>
      <c r="I12" s="15"/>
      <c r="J12" s="26">
        <f t="shared" si="0"/>
        <v>1</v>
      </c>
      <c r="K12" s="15">
        <v>96</v>
      </c>
      <c r="L12" s="15"/>
      <c r="M12" s="15"/>
      <c r="N12" s="25" t="s">
        <v>22</v>
      </c>
    </row>
    <row r="13" s="2" customFormat="1" ht="27" customHeight="1" spans="1:14">
      <c r="A13" s="12">
        <v>9</v>
      </c>
      <c r="B13" s="17" t="s">
        <v>30</v>
      </c>
      <c r="C13" s="18">
        <v>1192</v>
      </c>
      <c r="D13" s="19" t="s">
        <v>19</v>
      </c>
      <c r="E13" s="20">
        <v>25</v>
      </c>
      <c r="F13" s="20">
        <v>25</v>
      </c>
      <c r="G13" s="20">
        <v>25</v>
      </c>
      <c r="H13" s="16"/>
      <c r="I13" s="15"/>
      <c r="J13" s="26">
        <f t="shared" si="0"/>
        <v>1</v>
      </c>
      <c r="K13" s="15">
        <v>98.8</v>
      </c>
      <c r="L13" s="15"/>
      <c r="M13" s="15"/>
      <c r="N13" s="25" t="s">
        <v>31</v>
      </c>
    </row>
    <row r="14" s="2" customFormat="1" ht="27" customHeight="1" spans="1:14">
      <c r="A14" s="12">
        <v>10</v>
      </c>
      <c r="B14" s="17" t="s">
        <v>32</v>
      </c>
      <c r="C14" s="18">
        <v>1193</v>
      </c>
      <c r="D14" s="19" t="s">
        <v>19</v>
      </c>
      <c r="E14" s="20">
        <v>5</v>
      </c>
      <c r="F14" s="20">
        <v>5</v>
      </c>
      <c r="G14" s="20">
        <v>5</v>
      </c>
      <c r="H14" s="16"/>
      <c r="I14" s="15"/>
      <c r="J14" s="26">
        <f t="shared" si="0"/>
        <v>1</v>
      </c>
      <c r="K14" s="15">
        <v>94</v>
      </c>
      <c r="L14" s="15"/>
      <c r="M14" s="15"/>
      <c r="N14" s="25" t="s">
        <v>33</v>
      </c>
    </row>
    <row r="15" s="2" customFormat="1" ht="27" customHeight="1" spans="1:14">
      <c r="A15" s="12">
        <v>11</v>
      </c>
      <c r="B15" s="17" t="s">
        <v>34</v>
      </c>
      <c r="C15" s="18">
        <v>1194</v>
      </c>
      <c r="D15" s="19" t="s">
        <v>19</v>
      </c>
      <c r="E15" s="20">
        <v>30</v>
      </c>
      <c r="F15" s="20">
        <v>30</v>
      </c>
      <c r="G15" s="20">
        <v>30</v>
      </c>
      <c r="H15" s="16"/>
      <c r="I15" s="15"/>
      <c r="J15" s="26">
        <f t="shared" si="0"/>
        <v>1</v>
      </c>
      <c r="K15" s="15">
        <v>97.9</v>
      </c>
      <c r="L15" s="15"/>
      <c r="M15" s="15"/>
      <c r="N15" s="25" t="s">
        <v>31</v>
      </c>
    </row>
    <row r="16" s="2" customFormat="1" ht="27" customHeight="1" spans="1:14">
      <c r="A16" s="12">
        <v>12</v>
      </c>
      <c r="B16" s="17" t="s">
        <v>35</v>
      </c>
      <c r="C16" s="18">
        <v>1195</v>
      </c>
      <c r="D16" s="19" t="s">
        <v>19</v>
      </c>
      <c r="E16" s="20">
        <v>49.5</v>
      </c>
      <c r="F16" s="20">
        <v>49.5</v>
      </c>
      <c r="G16" s="20">
        <v>49.5</v>
      </c>
      <c r="H16" s="16"/>
      <c r="I16" s="15"/>
      <c r="J16" s="26">
        <f t="shared" si="0"/>
        <v>1</v>
      </c>
      <c r="K16" s="15">
        <v>100</v>
      </c>
      <c r="L16" s="15"/>
      <c r="M16" s="15"/>
      <c r="N16" s="25" t="s">
        <v>36</v>
      </c>
    </row>
    <row r="17" s="2" customFormat="1" ht="27" customHeight="1" spans="1:14">
      <c r="A17" s="12">
        <v>13</v>
      </c>
      <c r="B17" s="17" t="s">
        <v>37</v>
      </c>
      <c r="C17" s="18">
        <v>1196</v>
      </c>
      <c r="D17" s="19" t="s">
        <v>19</v>
      </c>
      <c r="E17" s="20">
        <v>1241.75699</v>
      </c>
      <c r="F17" s="20">
        <v>1241.75699</v>
      </c>
      <c r="G17" s="20">
        <v>1241.75699</v>
      </c>
      <c r="H17" s="16"/>
      <c r="I17" s="15"/>
      <c r="J17" s="26">
        <f t="shared" si="0"/>
        <v>1</v>
      </c>
      <c r="K17" s="15">
        <v>98.5</v>
      </c>
      <c r="L17" s="15"/>
      <c r="M17" s="15"/>
      <c r="N17" s="25" t="s">
        <v>38</v>
      </c>
    </row>
    <row r="18" s="2" customFormat="1" ht="27" customHeight="1" spans="1:14">
      <c r="A18" s="12">
        <v>14</v>
      </c>
      <c r="B18" s="17" t="s">
        <v>39</v>
      </c>
      <c r="C18" s="18">
        <v>1197</v>
      </c>
      <c r="D18" s="19" t="s">
        <v>19</v>
      </c>
      <c r="E18" s="20">
        <v>20</v>
      </c>
      <c r="F18" s="20">
        <v>20</v>
      </c>
      <c r="G18" s="20">
        <v>20</v>
      </c>
      <c r="H18" s="16"/>
      <c r="I18" s="15"/>
      <c r="J18" s="26">
        <f t="shared" si="0"/>
        <v>1</v>
      </c>
      <c r="K18" s="15">
        <v>98</v>
      </c>
      <c r="L18" s="15"/>
      <c r="M18" s="15"/>
      <c r="N18" s="25" t="s">
        <v>40</v>
      </c>
    </row>
    <row r="19" s="2" customFormat="1" ht="27" customHeight="1" spans="1:14">
      <c r="A19" s="12">
        <v>15</v>
      </c>
      <c r="B19" s="17" t="s">
        <v>41</v>
      </c>
      <c r="C19" s="18">
        <v>1198</v>
      </c>
      <c r="D19" s="19" t="s">
        <v>19</v>
      </c>
      <c r="E19" s="20">
        <v>5.768168</v>
      </c>
      <c r="F19" s="20">
        <v>5.768168</v>
      </c>
      <c r="G19" s="20">
        <v>5.768168</v>
      </c>
      <c r="H19" s="16"/>
      <c r="I19" s="15"/>
      <c r="J19" s="26">
        <f t="shared" si="0"/>
        <v>1</v>
      </c>
      <c r="K19" s="15">
        <v>99.5</v>
      </c>
      <c r="L19" s="15"/>
      <c r="M19" s="15"/>
      <c r="N19" s="25" t="s">
        <v>42</v>
      </c>
    </row>
    <row r="20" s="2" customFormat="1" ht="27" customHeight="1" spans="1:14">
      <c r="A20" s="12">
        <v>16</v>
      </c>
      <c r="B20" s="17" t="s">
        <v>43</v>
      </c>
      <c r="C20" s="18">
        <v>1199</v>
      </c>
      <c r="D20" s="19" t="s">
        <v>19</v>
      </c>
      <c r="E20" s="20">
        <v>6</v>
      </c>
      <c r="F20" s="20">
        <v>6</v>
      </c>
      <c r="G20" s="20">
        <v>6</v>
      </c>
      <c r="H20" s="16"/>
      <c r="I20" s="15"/>
      <c r="J20" s="26">
        <f t="shared" si="0"/>
        <v>1</v>
      </c>
      <c r="K20" s="15">
        <v>96</v>
      </c>
      <c r="L20" s="15"/>
      <c r="M20" s="15"/>
      <c r="N20" s="25" t="s">
        <v>22</v>
      </c>
    </row>
    <row r="21" s="2" customFormat="1" ht="27" customHeight="1" spans="1:14">
      <c r="A21" s="12">
        <v>17</v>
      </c>
      <c r="B21" s="17" t="s">
        <v>44</v>
      </c>
      <c r="C21" s="18">
        <v>1200</v>
      </c>
      <c r="D21" s="19" t="s">
        <v>19</v>
      </c>
      <c r="E21" s="20">
        <v>15</v>
      </c>
      <c r="F21" s="20">
        <v>15</v>
      </c>
      <c r="G21" s="20">
        <v>15</v>
      </c>
      <c r="H21" s="16"/>
      <c r="I21" s="15"/>
      <c r="J21" s="26">
        <f t="shared" si="0"/>
        <v>1</v>
      </c>
      <c r="K21" s="15">
        <v>100</v>
      </c>
      <c r="L21" s="15"/>
      <c r="M21" s="15"/>
      <c r="N21" s="25" t="s">
        <v>45</v>
      </c>
    </row>
    <row r="22" s="2" customFormat="1" ht="27" customHeight="1" spans="1:14">
      <c r="A22" s="12">
        <v>18</v>
      </c>
      <c r="B22" s="17" t="s">
        <v>46</v>
      </c>
      <c r="C22" s="18">
        <v>1201</v>
      </c>
      <c r="D22" s="19" t="s">
        <v>19</v>
      </c>
      <c r="E22" s="20">
        <v>20</v>
      </c>
      <c r="F22" s="20">
        <v>20</v>
      </c>
      <c r="G22" s="20">
        <v>20</v>
      </c>
      <c r="H22" s="16"/>
      <c r="I22" s="15"/>
      <c r="J22" s="26">
        <f t="shared" si="0"/>
        <v>1</v>
      </c>
      <c r="K22" s="15">
        <v>97</v>
      </c>
      <c r="L22" s="15"/>
      <c r="M22" s="15"/>
      <c r="N22" s="25" t="s">
        <v>38</v>
      </c>
    </row>
    <row r="23" s="2" customFormat="1" ht="84" customHeight="1" spans="1:14">
      <c r="A23" s="12">
        <v>19</v>
      </c>
      <c r="B23" s="17" t="s">
        <v>47</v>
      </c>
      <c r="C23" s="18">
        <v>1202</v>
      </c>
      <c r="D23" s="19" t="s">
        <v>19</v>
      </c>
      <c r="E23" s="20">
        <v>1147.16</v>
      </c>
      <c r="F23" s="20">
        <v>1332.7</v>
      </c>
      <c r="G23" s="20">
        <v>1139.87756</v>
      </c>
      <c r="H23" s="21"/>
      <c r="I23" s="16">
        <f>F23-G23</f>
        <v>192.82244</v>
      </c>
      <c r="J23" s="26">
        <f t="shared" si="0"/>
        <v>0.855314444361071</v>
      </c>
      <c r="K23" s="15">
        <v>90</v>
      </c>
      <c r="L23" s="15"/>
      <c r="M23" s="15" t="s">
        <v>48</v>
      </c>
      <c r="N23" s="27" t="s">
        <v>49</v>
      </c>
    </row>
    <row r="24" s="2" customFormat="1" ht="27" customHeight="1" spans="1:14">
      <c r="A24" s="12">
        <v>20</v>
      </c>
      <c r="B24" s="17" t="s">
        <v>50</v>
      </c>
      <c r="C24" s="18">
        <v>1203</v>
      </c>
      <c r="D24" s="19" t="s">
        <v>19</v>
      </c>
      <c r="E24" s="20">
        <v>300</v>
      </c>
      <c r="F24" s="20">
        <v>300</v>
      </c>
      <c r="G24" s="20">
        <v>300</v>
      </c>
      <c r="H24" s="16"/>
      <c r="I24" s="15"/>
      <c r="J24" s="26">
        <f t="shared" si="0"/>
        <v>1</v>
      </c>
      <c r="K24" s="15">
        <v>97</v>
      </c>
      <c r="L24" s="15"/>
      <c r="M24" s="15"/>
      <c r="N24" s="25" t="s">
        <v>22</v>
      </c>
    </row>
    <row r="25" s="2" customFormat="1" ht="27" customHeight="1" spans="1:14">
      <c r="A25" s="12">
        <v>21</v>
      </c>
      <c r="B25" s="17" t="s">
        <v>51</v>
      </c>
      <c r="C25" s="18">
        <v>1204</v>
      </c>
      <c r="D25" s="19" t="s">
        <v>19</v>
      </c>
      <c r="E25" s="20">
        <v>300</v>
      </c>
      <c r="F25" s="20">
        <v>300</v>
      </c>
      <c r="G25" s="20">
        <v>300</v>
      </c>
      <c r="H25" s="16"/>
      <c r="I25" s="15"/>
      <c r="J25" s="26">
        <f t="shared" si="0"/>
        <v>1</v>
      </c>
      <c r="K25" s="15">
        <v>97</v>
      </c>
      <c r="L25" s="15"/>
      <c r="M25" s="15"/>
      <c r="N25" s="25" t="s">
        <v>22</v>
      </c>
    </row>
    <row r="26" s="2" customFormat="1" ht="27" customHeight="1" spans="1:14">
      <c r="A26" s="12">
        <v>22</v>
      </c>
      <c r="B26" s="17" t="s">
        <v>52</v>
      </c>
      <c r="C26" s="18">
        <v>1205</v>
      </c>
      <c r="D26" s="19" t="s">
        <v>19</v>
      </c>
      <c r="E26" s="20">
        <v>939</v>
      </c>
      <c r="F26" s="20">
        <v>939</v>
      </c>
      <c r="G26" s="20">
        <v>939</v>
      </c>
      <c r="H26" s="16"/>
      <c r="I26" s="15"/>
      <c r="J26" s="26">
        <f t="shared" si="0"/>
        <v>1</v>
      </c>
      <c r="K26" s="15">
        <v>97</v>
      </c>
      <c r="L26" s="15"/>
      <c r="M26" s="15"/>
      <c r="N26" s="25" t="s">
        <v>22</v>
      </c>
    </row>
    <row r="27" s="2" customFormat="1" ht="66" customHeight="1" spans="1:14">
      <c r="A27" s="12">
        <v>23</v>
      </c>
      <c r="B27" s="17" t="s">
        <v>53</v>
      </c>
      <c r="C27" s="18">
        <v>1206</v>
      </c>
      <c r="D27" s="19" t="s">
        <v>19</v>
      </c>
      <c r="E27" s="20">
        <v>40</v>
      </c>
      <c r="F27" s="20">
        <v>40</v>
      </c>
      <c r="G27" s="20">
        <v>30.54</v>
      </c>
      <c r="H27" s="21"/>
      <c r="I27" s="16">
        <f>F27-G27</f>
        <v>9.46</v>
      </c>
      <c r="J27" s="26">
        <f t="shared" si="0"/>
        <v>0.7635</v>
      </c>
      <c r="K27" s="15">
        <v>96</v>
      </c>
      <c r="L27" s="15"/>
      <c r="M27" s="15" t="s">
        <v>54</v>
      </c>
      <c r="N27" s="25" t="s">
        <v>55</v>
      </c>
    </row>
    <row r="28" s="2" customFormat="1" ht="27" customHeight="1" spans="1:14">
      <c r="A28" s="12">
        <v>24</v>
      </c>
      <c r="B28" s="17" t="s">
        <v>56</v>
      </c>
      <c r="C28" s="18">
        <v>1207</v>
      </c>
      <c r="D28" s="19" t="s">
        <v>19</v>
      </c>
      <c r="E28" s="20">
        <v>300</v>
      </c>
      <c r="F28" s="20">
        <v>300</v>
      </c>
      <c r="G28" s="20">
        <v>300</v>
      </c>
      <c r="H28" s="16"/>
      <c r="I28" s="15"/>
      <c r="J28" s="26">
        <f t="shared" si="0"/>
        <v>1</v>
      </c>
      <c r="K28" s="15">
        <v>97</v>
      </c>
      <c r="L28" s="15"/>
      <c r="M28" s="15"/>
      <c r="N28" s="25" t="s">
        <v>22</v>
      </c>
    </row>
    <row r="29" s="2" customFormat="1" ht="27" customHeight="1" spans="1:14">
      <c r="A29" s="12">
        <v>25</v>
      </c>
      <c r="B29" s="17" t="s">
        <v>57</v>
      </c>
      <c r="C29" s="18">
        <v>1208</v>
      </c>
      <c r="D29" s="19" t="s">
        <v>19</v>
      </c>
      <c r="E29" s="20">
        <v>20</v>
      </c>
      <c r="F29" s="20">
        <v>20</v>
      </c>
      <c r="G29" s="20">
        <v>20</v>
      </c>
      <c r="H29" s="16"/>
      <c r="I29" s="15"/>
      <c r="J29" s="26">
        <f t="shared" si="0"/>
        <v>1</v>
      </c>
      <c r="K29" s="15">
        <v>99.5</v>
      </c>
      <c r="L29" s="15"/>
      <c r="M29" s="15"/>
      <c r="N29" s="25" t="s">
        <v>42</v>
      </c>
    </row>
    <row r="30" s="2" customFormat="1" ht="27" customHeight="1" spans="1:14">
      <c r="A30" s="12">
        <v>26</v>
      </c>
      <c r="B30" s="17" t="s">
        <v>58</v>
      </c>
      <c r="C30" s="18">
        <v>1209</v>
      </c>
      <c r="D30" s="19" t="s">
        <v>19</v>
      </c>
      <c r="E30" s="20">
        <v>24.384</v>
      </c>
      <c r="F30" s="20">
        <v>24.384</v>
      </c>
      <c r="G30" s="20">
        <v>24.384</v>
      </c>
      <c r="H30" s="16"/>
      <c r="I30" s="15"/>
      <c r="J30" s="26">
        <f t="shared" si="0"/>
        <v>1</v>
      </c>
      <c r="K30" s="15">
        <v>100</v>
      </c>
      <c r="L30" s="15"/>
      <c r="M30" s="15"/>
      <c r="N30" s="25" t="s">
        <v>36</v>
      </c>
    </row>
    <row r="31" s="2" customFormat="1" ht="27" customHeight="1" spans="1:14">
      <c r="A31" s="12">
        <v>27</v>
      </c>
      <c r="B31" s="17" t="s">
        <v>59</v>
      </c>
      <c r="C31" s="18">
        <v>1210</v>
      </c>
      <c r="D31" s="19" t="s">
        <v>19</v>
      </c>
      <c r="E31" s="20">
        <v>10</v>
      </c>
      <c r="F31" s="20">
        <v>10</v>
      </c>
      <c r="G31" s="20">
        <v>10</v>
      </c>
      <c r="H31" s="16"/>
      <c r="I31" s="15"/>
      <c r="J31" s="26">
        <f t="shared" si="0"/>
        <v>1</v>
      </c>
      <c r="K31" s="15">
        <v>100</v>
      </c>
      <c r="L31" s="15"/>
      <c r="M31" s="15"/>
      <c r="N31" s="25" t="s">
        <v>60</v>
      </c>
    </row>
    <row r="32" s="2" customFormat="1" ht="85" customHeight="1" spans="1:14">
      <c r="A32" s="12">
        <v>28</v>
      </c>
      <c r="B32" s="17" t="s">
        <v>61</v>
      </c>
      <c r="C32" s="18">
        <v>1211</v>
      </c>
      <c r="D32" s="19" t="s">
        <v>19</v>
      </c>
      <c r="E32" s="20">
        <v>202.4625</v>
      </c>
      <c r="F32" s="20">
        <v>287</v>
      </c>
      <c r="G32" s="20">
        <v>202.4625</v>
      </c>
      <c r="H32" s="16">
        <f>F32-G32</f>
        <v>84.5375</v>
      </c>
      <c r="I32" s="15"/>
      <c r="J32" s="26">
        <f t="shared" si="0"/>
        <v>0.70544425087108</v>
      </c>
      <c r="K32" s="15">
        <v>90</v>
      </c>
      <c r="L32" s="15"/>
      <c r="M32" s="15" t="s">
        <v>48</v>
      </c>
      <c r="N32" s="27" t="s">
        <v>49</v>
      </c>
    </row>
    <row r="33" s="2" customFormat="1" ht="37" customHeight="1" spans="1:14">
      <c r="A33" s="12">
        <v>29</v>
      </c>
      <c r="B33" s="17" t="s">
        <v>62</v>
      </c>
      <c r="C33" s="18">
        <v>1212</v>
      </c>
      <c r="D33" s="19" t="s">
        <v>19</v>
      </c>
      <c r="E33" s="20">
        <v>216</v>
      </c>
      <c r="F33" s="20">
        <v>216</v>
      </c>
      <c r="G33" s="20">
        <v>216</v>
      </c>
      <c r="H33" s="16"/>
      <c r="I33" s="15"/>
      <c r="J33" s="26">
        <f t="shared" si="0"/>
        <v>1</v>
      </c>
      <c r="K33" s="15">
        <v>99.5</v>
      </c>
      <c r="L33" s="15"/>
      <c r="M33" s="15"/>
      <c r="N33" s="25" t="s">
        <v>42</v>
      </c>
    </row>
    <row r="34" s="2" customFormat="1" ht="37" customHeight="1" spans="1:14">
      <c r="A34" s="12">
        <v>30</v>
      </c>
      <c r="B34" s="17" t="s">
        <v>63</v>
      </c>
      <c r="C34" s="18">
        <v>1213</v>
      </c>
      <c r="D34" s="19" t="s">
        <v>19</v>
      </c>
      <c r="E34" s="20">
        <v>148</v>
      </c>
      <c r="F34" s="20">
        <v>148</v>
      </c>
      <c r="G34" s="20">
        <v>148</v>
      </c>
      <c r="H34" s="16"/>
      <c r="I34" s="15"/>
      <c r="J34" s="26">
        <f t="shared" si="0"/>
        <v>1</v>
      </c>
      <c r="K34" s="15">
        <v>95</v>
      </c>
      <c r="L34" s="15"/>
      <c r="M34" s="15" t="s">
        <v>64</v>
      </c>
      <c r="N34" s="25" t="s">
        <v>22</v>
      </c>
    </row>
    <row r="35" s="2" customFormat="1" ht="37" customHeight="1" spans="1:14">
      <c r="A35" s="12">
        <v>31</v>
      </c>
      <c r="B35" s="17" t="s">
        <v>65</v>
      </c>
      <c r="C35" s="18">
        <v>1214</v>
      </c>
      <c r="D35" s="19" t="s">
        <v>19</v>
      </c>
      <c r="E35" s="20">
        <v>8</v>
      </c>
      <c r="F35" s="20">
        <v>8</v>
      </c>
      <c r="G35" s="20">
        <v>8</v>
      </c>
      <c r="H35" s="16"/>
      <c r="I35" s="15"/>
      <c r="J35" s="26">
        <f t="shared" si="0"/>
        <v>1</v>
      </c>
      <c r="K35" s="15">
        <v>92</v>
      </c>
      <c r="L35" s="15"/>
      <c r="M35" s="15"/>
      <c r="N35" s="25" t="s">
        <v>66</v>
      </c>
    </row>
    <row r="36" s="2" customFormat="1" ht="72" customHeight="1" spans="1:14">
      <c r="A36" s="12">
        <v>32</v>
      </c>
      <c r="B36" s="17" t="s">
        <v>67</v>
      </c>
      <c r="C36" s="18">
        <v>1215</v>
      </c>
      <c r="D36" s="19" t="s">
        <v>19</v>
      </c>
      <c r="E36" s="20">
        <v>100</v>
      </c>
      <c r="F36" s="20">
        <v>100</v>
      </c>
      <c r="G36" s="20">
        <v>100</v>
      </c>
      <c r="H36" s="16"/>
      <c r="I36" s="15"/>
      <c r="J36" s="26">
        <f t="shared" si="0"/>
        <v>1</v>
      </c>
      <c r="K36" s="15">
        <v>96</v>
      </c>
      <c r="L36" s="15"/>
      <c r="M36" s="15" t="s">
        <v>54</v>
      </c>
      <c r="N36" s="25" t="s">
        <v>55</v>
      </c>
    </row>
    <row r="37" s="2" customFormat="1" ht="69" customHeight="1" spans="1:14">
      <c r="A37" s="12">
        <v>33</v>
      </c>
      <c r="B37" s="17" t="s">
        <v>68</v>
      </c>
      <c r="C37" s="18">
        <v>1216</v>
      </c>
      <c r="D37" s="19" t="s">
        <v>19</v>
      </c>
      <c r="E37" s="20">
        <v>10</v>
      </c>
      <c r="F37" s="20">
        <v>10</v>
      </c>
      <c r="G37" s="20">
        <v>10</v>
      </c>
      <c r="H37" s="16"/>
      <c r="I37" s="15"/>
      <c r="J37" s="26">
        <f t="shared" si="0"/>
        <v>1</v>
      </c>
      <c r="K37" s="15">
        <v>96</v>
      </c>
      <c r="L37" s="15"/>
      <c r="M37" s="15" t="s">
        <v>54</v>
      </c>
      <c r="N37" s="25" t="s">
        <v>55</v>
      </c>
    </row>
    <row r="38" s="2" customFormat="1" ht="49" customHeight="1" spans="1:14">
      <c r="A38" s="12">
        <v>34</v>
      </c>
      <c r="B38" s="17" t="s">
        <v>69</v>
      </c>
      <c r="C38" s="18">
        <v>1217</v>
      </c>
      <c r="D38" s="19" t="s">
        <v>19</v>
      </c>
      <c r="E38" s="20">
        <v>136.2</v>
      </c>
      <c r="F38" s="20">
        <v>154</v>
      </c>
      <c r="G38" s="20">
        <v>136.2</v>
      </c>
      <c r="H38" s="16">
        <f t="shared" ref="H38:H43" si="1">F38-G38</f>
        <v>17.8</v>
      </c>
      <c r="I38" s="15"/>
      <c r="J38" s="26">
        <f t="shared" si="0"/>
        <v>0.884415584415584</v>
      </c>
      <c r="K38" s="15">
        <v>80</v>
      </c>
      <c r="L38" s="15"/>
      <c r="M38" s="15" t="s">
        <v>70</v>
      </c>
      <c r="N38" s="25" t="s">
        <v>36</v>
      </c>
    </row>
    <row r="39" s="2" customFormat="1" ht="37" customHeight="1" spans="1:14">
      <c r="A39" s="12">
        <v>35</v>
      </c>
      <c r="B39" s="17" t="s">
        <v>71</v>
      </c>
      <c r="C39" s="22" t="s">
        <v>72</v>
      </c>
      <c r="D39" s="19" t="s">
        <v>19</v>
      </c>
      <c r="E39" s="20">
        <v>6</v>
      </c>
      <c r="F39" s="20">
        <v>6</v>
      </c>
      <c r="G39" s="20">
        <v>6</v>
      </c>
      <c r="H39" s="16"/>
      <c r="I39" s="15"/>
      <c r="J39" s="26">
        <f t="shared" si="0"/>
        <v>1</v>
      </c>
      <c r="K39" s="15">
        <v>98</v>
      </c>
      <c r="L39" s="15"/>
      <c r="M39" s="15" t="s">
        <v>73</v>
      </c>
      <c r="N39" s="25" t="s">
        <v>42</v>
      </c>
    </row>
    <row r="40" s="2" customFormat="1" ht="37" customHeight="1" spans="1:14">
      <c r="A40" s="12">
        <v>36</v>
      </c>
      <c r="B40" s="17" t="s">
        <v>74</v>
      </c>
      <c r="C40" s="18">
        <v>1219</v>
      </c>
      <c r="D40" s="19" t="s">
        <v>19</v>
      </c>
      <c r="E40" s="20">
        <v>11</v>
      </c>
      <c r="F40" s="20">
        <v>11</v>
      </c>
      <c r="G40" s="20">
        <v>11</v>
      </c>
      <c r="H40" s="16"/>
      <c r="I40" s="15"/>
      <c r="J40" s="26">
        <f t="shared" si="0"/>
        <v>1</v>
      </c>
      <c r="K40" s="15">
        <v>98</v>
      </c>
      <c r="L40" s="15"/>
      <c r="M40" s="15" t="s">
        <v>75</v>
      </c>
      <c r="N40" s="25" t="s">
        <v>76</v>
      </c>
    </row>
    <row r="41" s="2" customFormat="1" ht="37" customHeight="1" spans="1:14">
      <c r="A41" s="12">
        <v>37</v>
      </c>
      <c r="B41" s="17" t="s">
        <v>77</v>
      </c>
      <c r="C41" s="18">
        <v>1220</v>
      </c>
      <c r="D41" s="19" t="s">
        <v>19</v>
      </c>
      <c r="E41" s="20">
        <v>54.6628</v>
      </c>
      <c r="F41" s="20">
        <v>240</v>
      </c>
      <c r="G41" s="20">
        <v>54.6628</v>
      </c>
      <c r="H41" s="16">
        <f t="shared" si="1"/>
        <v>185.3372</v>
      </c>
      <c r="I41" s="15"/>
      <c r="J41" s="26">
        <f t="shared" si="0"/>
        <v>0.227761666666667</v>
      </c>
      <c r="K41" s="15">
        <v>86</v>
      </c>
      <c r="L41" s="15"/>
      <c r="M41" s="15" t="s">
        <v>78</v>
      </c>
      <c r="N41" s="27" t="s">
        <v>79</v>
      </c>
    </row>
    <row r="42" s="2" customFormat="1" ht="37" customHeight="1" spans="1:14">
      <c r="A42" s="12">
        <v>38</v>
      </c>
      <c r="B42" s="17" t="s">
        <v>80</v>
      </c>
      <c r="C42" s="18">
        <v>1221</v>
      </c>
      <c r="D42" s="19" t="s">
        <v>19</v>
      </c>
      <c r="E42" s="20">
        <v>40</v>
      </c>
      <c r="F42" s="20">
        <v>40</v>
      </c>
      <c r="G42" s="20">
        <v>40</v>
      </c>
      <c r="H42" s="16"/>
      <c r="I42" s="15"/>
      <c r="J42" s="26">
        <f t="shared" si="0"/>
        <v>1</v>
      </c>
      <c r="K42" s="15">
        <v>86</v>
      </c>
      <c r="L42" s="15"/>
      <c r="M42" s="15" t="s">
        <v>78</v>
      </c>
      <c r="N42" s="27" t="s">
        <v>79</v>
      </c>
    </row>
    <row r="43" s="2" customFormat="1" ht="37" customHeight="1" spans="1:14">
      <c r="A43" s="12">
        <v>39</v>
      </c>
      <c r="B43" s="17" t="s">
        <v>81</v>
      </c>
      <c r="C43" s="18">
        <v>1222</v>
      </c>
      <c r="D43" s="19" t="s">
        <v>19</v>
      </c>
      <c r="E43" s="20">
        <v>68.15112</v>
      </c>
      <c r="F43" s="20">
        <v>87</v>
      </c>
      <c r="G43" s="20">
        <v>68.15112</v>
      </c>
      <c r="H43" s="16">
        <f t="shared" si="1"/>
        <v>18.84888</v>
      </c>
      <c r="I43" s="15"/>
      <c r="J43" s="26">
        <f t="shared" si="0"/>
        <v>0.783346206896552</v>
      </c>
      <c r="K43" s="15">
        <v>86</v>
      </c>
      <c r="L43" s="15"/>
      <c r="M43" s="15" t="s">
        <v>78</v>
      </c>
      <c r="N43" s="27" t="s">
        <v>79</v>
      </c>
    </row>
    <row r="44" s="2" customFormat="1" ht="37" customHeight="1" spans="1:14">
      <c r="A44" s="12">
        <v>40</v>
      </c>
      <c r="B44" s="17" t="s">
        <v>82</v>
      </c>
      <c r="C44" s="18">
        <v>1223</v>
      </c>
      <c r="D44" s="19" t="s">
        <v>19</v>
      </c>
      <c r="E44" s="20">
        <v>355</v>
      </c>
      <c r="F44" s="20">
        <v>355</v>
      </c>
      <c r="G44" s="20">
        <v>355</v>
      </c>
      <c r="H44" s="16"/>
      <c r="I44" s="15"/>
      <c r="J44" s="26">
        <f t="shared" si="0"/>
        <v>1</v>
      </c>
      <c r="K44" s="15">
        <v>86</v>
      </c>
      <c r="L44" s="15"/>
      <c r="M44" s="15" t="s">
        <v>78</v>
      </c>
      <c r="N44" s="27" t="s">
        <v>79</v>
      </c>
    </row>
    <row r="45" s="2" customFormat="1" ht="37" customHeight="1" spans="1:14">
      <c r="A45" s="12">
        <v>41</v>
      </c>
      <c r="B45" s="17" t="s">
        <v>83</v>
      </c>
      <c r="C45" s="18">
        <v>1224</v>
      </c>
      <c r="D45" s="19" t="s">
        <v>19</v>
      </c>
      <c r="E45" s="20">
        <v>140</v>
      </c>
      <c r="F45" s="20">
        <v>140</v>
      </c>
      <c r="G45" s="20">
        <v>140</v>
      </c>
      <c r="H45" s="16"/>
      <c r="I45" s="15"/>
      <c r="J45" s="26">
        <f t="shared" si="0"/>
        <v>1</v>
      </c>
      <c r="K45" s="15">
        <v>86</v>
      </c>
      <c r="L45" s="15"/>
      <c r="M45" s="15" t="s">
        <v>78</v>
      </c>
      <c r="N45" s="27" t="s">
        <v>79</v>
      </c>
    </row>
    <row r="46" s="2" customFormat="1" ht="84" customHeight="1" spans="1:14">
      <c r="A46" s="12">
        <v>42</v>
      </c>
      <c r="B46" s="17" t="s">
        <v>84</v>
      </c>
      <c r="C46" s="18">
        <v>1225</v>
      </c>
      <c r="D46" s="19" t="s">
        <v>19</v>
      </c>
      <c r="E46" s="20">
        <v>58.9</v>
      </c>
      <c r="F46" s="20">
        <v>75</v>
      </c>
      <c r="G46" s="20">
        <v>58.9</v>
      </c>
      <c r="H46" s="16">
        <f t="shared" ref="H46:H49" si="2">F46-G46</f>
        <v>16.1</v>
      </c>
      <c r="I46" s="15"/>
      <c r="J46" s="26">
        <f t="shared" si="0"/>
        <v>0.785333333333333</v>
      </c>
      <c r="K46" s="15">
        <v>90</v>
      </c>
      <c r="L46" s="15"/>
      <c r="M46" s="15" t="s">
        <v>48</v>
      </c>
      <c r="N46" s="27" t="s">
        <v>49</v>
      </c>
    </row>
    <row r="47" s="2" customFormat="1" ht="84" customHeight="1" spans="1:14">
      <c r="A47" s="12">
        <v>43</v>
      </c>
      <c r="B47" s="17" t="s">
        <v>85</v>
      </c>
      <c r="C47" s="18">
        <v>1226</v>
      </c>
      <c r="D47" s="19" t="s">
        <v>19</v>
      </c>
      <c r="E47" s="20">
        <v>10.78</v>
      </c>
      <c r="F47" s="20">
        <v>11</v>
      </c>
      <c r="G47" s="20">
        <v>10.78</v>
      </c>
      <c r="H47" s="16">
        <f t="shared" si="2"/>
        <v>0.220000000000001</v>
      </c>
      <c r="I47" s="15"/>
      <c r="J47" s="26">
        <f t="shared" si="0"/>
        <v>0.98</v>
      </c>
      <c r="K47" s="15">
        <v>90</v>
      </c>
      <c r="L47" s="15"/>
      <c r="M47" s="15" t="s">
        <v>48</v>
      </c>
      <c r="N47" s="27" t="s">
        <v>49</v>
      </c>
    </row>
    <row r="48" s="2" customFormat="1" ht="84" customHeight="1" spans="1:14">
      <c r="A48" s="12">
        <v>44</v>
      </c>
      <c r="B48" s="17" t="s">
        <v>86</v>
      </c>
      <c r="C48" s="18">
        <v>1227</v>
      </c>
      <c r="D48" s="19" t="s">
        <v>19</v>
      </c>
      <c r="E48" s="20">
        <v>16.12</v>
      </c>
      <c r="F48" s="20">
        <v>18</v>
      </c>
      <c r="G48" s="20">
        <v>16.12</v>
      </c>
      <c r="H48" s="16">
        <f t="shared" si="2"/>
        <v>1.88</v>
      </c>
      <c r="I48" s="15"/>
      <c r="J48" s="26">
        <f t="shared" si="0"/>
        <v>0.895555555555556</v>
      </c>
      <c r="K48" s="15">
        <v>90</v>
      </c>
      <c r="L48" s="15"/>
      <c r="M48" s="15" t="s">
        <v>48</v>
      </c>
      <c r="N48" s="27" t="s">
        <v>49</v>
      </c>
    </row>
    <row r="49" s="2" customFormat="1" ht="84" customHeight="1" spans="1:14">
      <c r="A49" s="12">
        <v>45</v>
      </c>
      <c r="B49" s="17" t="s">
        <v>87</v>
      </c>
      <c r="C49" s="18">
        <v>1228</v>
      </c>
      <c r="D49" s="19" t="s">
        <v>19</v>
      </c>
      <c r="E49" s="20">
        <v>132.1</v>
      </c>
      <c r="F49" s="20">
        <v>144</v>
      </c>
      <c r="G49" s="20">
        <v>132.1</v>
      </c>
      <c r="H49" s="16">
        <f t="shared" si="2"/>
        <v>11.9</v>
      </c>
      <c r="I49" s="15"/>
      <c r="J49" s="26">
        <f t="shared" si="0"/>
        <v>0.917361111111111</v>
      </c>
      <c r="K49" s="15">
        <v>90</v>
      </c>
      <c r="L49" s="15"/>
      <c r="M49" s="15" t="s">
        <v>48</v>
      </c>
      <c r="N49" s="27" t="s">
        <v>49</v>
      </c>
    </row>
    <row r="50" s="2" customFormat="1" ht="84" customHeight="1" spans="1:14">
      <c r="A50" s="12">
        <v>46</v>
      </c>
      <c r="B50" s="17" t="s">
        <v>88</v>
      </c>
      <c r="C50" s="18">
        <v>1229</v>
      </c>
      <c r="D50" s="19" t="s">
        <v>19</v>
      </c>
      <c r="E50" s="20">
        <v>3960.53</v>
      </c>
      <c r="F50" s="20">
        <v>3960.53</v>
      </c>
      <c r="G50" s="20">
        <v>3960.53</v>
      </c>
      <c r="H50" s="16"/>
      <c r="I50" s="15"/>
      <c r="J50" s="26">
        <f t="shared" si="0"/>
        <v>1</v>
      </c>
      <c r="K50" s="15">
        <v>90</v>
      </c>
      <c r="L50" s="15"/>
      <c r="M50" s="15" t="s">
        <v>48</v>
      </c>
      <c r="N50" s="27" t="s">
        <v>49</v>
      </c>
    </row>
    <row r="51" s="2" customFormat="1" ht="84" customHeight="1" spans="1:14">
      <c r="A51" s="12">
        <v>47</v>
      </c>
      <c r="B51" s="17" t="s">
        <v>89</v>
      </c>
      <c r="C51" s="18">
        <v>1230</v>
      </c>
      <c r="D51" s="19" t="s">
        <v>19</v>
      </c>
      <c r="E51" s="20">
        <v>21.46</v>
      </c>
      <c r="F51" s="20">
        <v>73</v>
      </c>
      <c r="G51" s="20">
        <v>21.46</v>
      </c>
      <c r="H51" s="16">
        <f t="shared" ref="H51:H53" si="3">F51-G51</f>
        <v>51.54</v>
      </c>
      <c r="I51" s="15"/>
      <c r="J51" s="26">
        <f t="shared" si="0"/>
        <v>0.293972602739726</v>
      </c>
      <c r="K51" s="15">
        <v>90</v>
      </c>
      <c r="L51" s="15"/>
      <c r="M51" s="15" t="s">
        <v>48</v>
      </c>
      <c r="N51" s="27" t="s">
        <v>49</v>
      </c>
    </row>
    <row r="52" s="2" customFormat="1" ht="84" customHeight="1" spans="1:14">
      <c r="A52" s="12">
        <v>48</v>
      </c>
      <c r="B52" s="17" t="s">
        <v>90</v>
      </c>
      <c r="C52" s="18">
        <v>1231</v>
      </c>
      <c r="D52" s="19" t="s">
        <v>19</v>
      </c>
      <c r="E52" s="20">
        <v>34.499</v>
      </c>
      <c r="F52" s="20">
        <v>140</v>
      </c>
      <c r="G52" s="20">
        <v>34.499</v>
      </c>
      <c r="H52" s="16">
        <f t="shared" si="3"/>
        <v>105.501</v>
      </c>
      <c r="I52" s="15"/>
      <c r="J52" s="26">
        <f t="shared" si="0"/>
        <v>0.246421428571429</v>
      </c>
      <c r="K52" s="15">
        <v>90</v>
      </c>
      <c r="L52" s="15"/>
      <c r="M52" s="15" t="s">
        <v>48</v>
      </c>
      <c r="N52" s="27" t="s">
        <v>49</v>
      </c>
    </row>
    <row r="53" s="2" customFormat="1" ht="84" customHeight="1" spans="1:14">
      <c r="A53" s="12">
        <v>49</v>
      </c>
      <c r="B53" s="17" t="s">
        <v>91</v>
      </c>
      <c r="C53" s="18">
        <v>1232</v>
      </c>
      <c r="D53" s="19" t="s">
        <v>19</v>
      </c>
      <c r="E53" s="20">
        <v>34.48</v>
      </c>
      <c r="F53" s="20">
        <v>120</v>
      </c>
      <c r="G53" s="20">
        <v>34.48</v>
      </c>
      <c r="H53" s="16">
        <f t="shared" si="3"/>
        <v>85.52</v>
      </c>
      <c r="I53" s="15"/>
      <c r="J53" s="26">
        <f t="shared" si="0"/>
        <v>0.287333333333333</v>
      </c>
      <c r="K53" s="15">
        <v>90</v>
      </c>
      <c r="L53" s="15"/>
      <c r="M53" s="15" t="s">
        <v>48</v>
      </c>
      <c r="N53" s="27" t="s">
        <v>49</v>
      </c>
    </row>
    <row r="54" s="2" customFormat="1" ht="84" customHeight="1" spans="1:14">
      <c r="A54" s="12">
        <v>50</v>
      </c>
      <c r="B54" s="17" t="s">
        <v>92</v>
      </c>
      <c r="C54" s="18">
        <v>1233</v>
      </c>
      <c r="D54" s="19" t="s">
        <v>19</v>
      </c>
      <c r="E54" s="20">
        <v>353</v>
      </c>
      <c r="F54" s="20">
        <v>353</v>
      </c>
      <c r="G54" s="20">
        <v>353</v>
      </c>
      <c r="H54" s="16"/>
      <c r="I54" s="15"/>
      <c r="J54" s="26">
        <f t="shared" si="0"/>
        <v>1</v>
      </c>
      <c r="K54" s="15">
        <v>90</v>
      </c>
      <c r="L54" s="15"/>
      <c r="M54" s="15" t="s">
        <v>48</v>
      </c>
      <c r="N54" s="27" t="s">
        <v>49</v>
      </c>
    </row>
    <row r="55" s="2" customFormat="1" ht="37" customHeight="1" spans="1:14">
      <c r="A55" s="12">
        <v>51</v>
      </c>
      <c r="B55" s="17" t="s">
        <v>93</v>
      </c>
      <c r="C55" s="18">
        <v>1234</v>
      </c>
      <c r="D55" s="19" t="s">
        <v>19</v>
      </c>
      <c r="E55" s="20">
        <v>430</v>
      </c>
      <c r="F55" s="20">
        <v>430</v>
      </c>
      <c r="G55" s="20">
        <v>430</v>
      </c>
      <c r="H55" s="16"/>
      <c r="I55" s="15"/>
      <c r="J55" s="26">
        <f t="shared" si="0"/>
        <v>1</v>
      </c>
      <c r="K55" s="15">
        <v>86</v>
      </c>
      <c r="L55" s="15"/>
      <c r="M55" s="15" t="s">
        <v>78</v>
      </c>
      <c r="N55" s="25"/>
    </row>
    <row r="56" s="2" customFormat="1" ht="37" customHeight="1" spans="1:14">
      <c r="A56" s="12">
        <v>52</v>
      </c>
      <c r="B56" s="17" t="s">
        <v>94</v>
      </c>
      <c r="C56" s="18">
        <v>1235</v>
      </c>
      <c r="D56" s="19" t="s">
        <v>19</v>
      </c>
      <c r="E56" s="20">
        <v>68</v>
      </c>
      <c r="F56" s="20">
        <v>68</v>
      </c>
      <c r="G56" s="20">
        <v>68</v>
      </c>
      <c r="H56" s="16"/>
      <c r="I56" s="15"/>
      <c r="J56" s="26">
        <f t="shared" si="0"/>
        <v>1</v>
      </c>
      <c r="K56" s="15">
        <v>99</v>
      </c>
      <c r="L56" s="15"/>
      <c r="M56" s="15"/>
      <c r="N56" s="25" t="s">
        <v>22</v>
      </c>
    </row>
    <row r="57" s="2" customFormat="1" ht="75" customHeight="1" spans="1:14">
      <c r="A57" s="12">
        <v>53</v>
      </c>
      <c r="B57" s="17" t="s">
        <v>95</v>
      </c>
      <c r="C57" s="18">
        <v>1236</v>
      </c>
      <c r="D57" s="19" t="s">
        <v>19</v>
      </c>
      <c r="E57" s="20">
        <v>26.223597</v>
      </c>
      <c r="F57" s="20">
        <v>27</v>
      </c>
      <c r="G57" s="20">
        <v>26.223597</v>
      </c>
      <c r="H57" s="16">
        <f t="shared" ref="H57:H64" si="4">F57-G57</f>
        <v>0.776402999999998</v>
      </c>
      <c r="I57" s="15"/>
      <c r="J57" s="26">
        <f t="shared" si="0"/>
        <v>0.971244333333333</v>
      </c>
      <c r="K57" s="15">
        <v>96</v>
      </c>
      <c r="L57" s="15"/>
      <c r="M57" s="15" t="s">
        <v>54</v>
      </c>
      <c r="N57" s="25" t="s">
        <v>55</v>
      </c>
    </row>
    <row r="58" s="2" customFormat="1" ht="74" customHeight="1" spans="1:14">
      <c r="A58" s="12">
        <v>54</v>
      </c>
      <c r="B58" s="17" t="s">
        <v>96</v>
      </c>
      <c r="C58" s="18">
        <v>1237</v>
      </c>
      <c r="D58" s="19" t="s">
        <v>19</v>
      </c>
      <c r="E58" s="20">
        <v>30.8</v>
      </c>
      <c r="F58" s="20">
        <v>41</v>
      </c>
      <c r="G58" s="20">
        <v>30.8</v>
      </c>
      <c r="H58" s="16">
        <f t="shared" si="4"/>
        <v>10.2</v>
      </c>
      <c r="I58" s="15"/>
      <c r="J58" s="26">
        <f t="shared" si="0"/>
        <v>0.751219512195122</v>
      </c>
      <c r="K58" s="15">
        <v>96</v>
      </c>
      <c r="L58" s="15"/>
      <c r="M58" s="15" t="s">
        <v>54</v>
      </c>
      <c r="N58" s="25" t="s">
        <v>55</v>
      </c>
    </row>
    <row r="59" s="2" customFormat="1" ht="37" customHeight="1" spans="1:14">
      <c r="A59" s="12">
        <v>55</v>
      </c>
      <c r="B59" s="17" t="s">
        <v>97</v>
      </c>
      <c r="C59" s="22" t="s">
        <v>98</v>
      </c>
      <c r="D59" s="19" t="s">
        <v>19</v>
      </c>
      <c r="E59" s="20">
        <v>6</v>
      </c>
      <c r="F59" s="20">
        <v>6</v>
      </c>
      <c r="G59" s="20">
        <v>6</v>
      </c>
      <c r="H59" s="16"/>
      <c r="I59" s="15"/>
      <c r="J59" s="26">
        <f t="shared" si="0"/>
        <v>1</v>
      </c>
      <c r="K59" s="15">
        <v>98</v>
      </c>
      <c r="L59" s="15"/>
      <c r="M59" s="15" t="s">
        <v>99</v>
      </c>
      <c r="N59" s="25" t="s">
        <v>42</v>
      </c>
    </row>
    <row r="60" s="2" customFormat="1" ht="37" customHeight="1" spans="1:14">
      <c r="A60" s="12">
        <v>56</v>
      </c>
      <c r="B60" s="17" t="s">
        <v>100</v>
      </c>
      <c r="C60" s="18">
        <v>1239</v>
      </c>
      <c r="D60" s="19" t="s">
        <v>19</v>
      </c>
      <c r="E60" s="20">
        <v>7</v>
      </c>
      <c r="F60" s="20">
        <v>7</v>
      </c>
      <c r="G60" s="20">
        <v>7</v>
      </c>
      <c r="H60" s="16"/>
      <c r="I60" s="15"/>
      <c r="J60" s="26">
        <f t="shared" si="0"/>
        <v>1</v>
      </c>
      <c r="K60" s="15">
        <v>98</v>
      </c>
      <c r="L60" s="15"/>
      <c r="M60" s="15" t="s">
        <v>101</v>
      </c>
      <c r="N60" s="25" t="s">
        <v>76</v>
      </c>
    </row>
    <row r="61" s="2" customFormat="1" ht="48" customHeight="1" spans="1:14">
      <c r="A61" s="12">
        <v>57</v>
      </c>
      <c r="B61" s="17" t="s">
        <v>102</v>
      </c>
      <c r="C61" s="18">
        <v>1240</v>
      </c>
      <c r="D61" s="19" t="s">
        <v>19</v>
      </c>
      <c r="E61" s="20">
        <v>20.48</v>
      </c>
      <c r="F61" s="20">
        <v>49</v>
      </c>
      <c r="G61" s="20">
        <v>20.48</v>
      </c>
      <c r="H61" s="16">
        <f t="shared" si="4"/>
        <v>28.52</v>
      </c>
      <c r="I61" s="15"/>
      <c r="J61" s="26">
        <f t="shared" si="0"/>
        <v>0.417959183673469</v>
      </c>
      <c r="K61" s="15">
        <v>80</v>
      </c>
      <c r="L61" s="15"/>
      <c r="M61" s="15" t="s">
        <v>70</v>
      </c>
      <c r="N61" s="25" t="s">
        <v>36</v>
      </c>
    </row>
    <row r="62" s="2" customFormat="1" ht="48" customHeight="1" spans="1:14">
      <c r="A62" s="12">
        <v>58</v>
      </c>
      <c r="B62" s="17" t="s">
        <v>103</v>
      </c>
      <c r="C62" s="18">
        <v>1241</v>
      </c>
      <c r="D62" s="19" t="s">
        <v>19</v>
      </c>
      <c r="E62" s="20">
        <v>39.48</v>
      </c>
      <c r="F62" s="20">
        <v>189</v>
      </c>
      <c r="G62" s="20">
        <v>39.48</v>
      </c>
      <c r="H62" s="16">
        <f t="shared" si="4"/>
        <v>149.52</v>
      </c>
      <c r="I62" s="15"/>
      <c r="J62" s="26">
        <f t="shared" si="0"/>
        <v>0.208888888888889</v>
      </c>
      <c r="K62" s="15">
        <v>80</v>
      </c>
      <c r="L62" s="15"/>
      <c r="M62" s="15" t="s">
        <v>70</v>
      </c>
      <c r="N62" s="25" t="s">
        <v>36</v>
      </c>
    </row>
    <row r="63" s="2" customFormat="1" ht="48" customHeight="1" spans="1:14">
      <c r="A63" s="12">
        <v>59</v>
      </c>
      <c r="B63" s="17" t="s">
        <v>104</v>
      </c>
      <c r="C63" s="18">
        <v>1242</v>
      </c>
      <c r="D63" s="19" t="s">
        <v>19</v>
      </c>
      <c r="E63" s="20">
        <v>10.1884</v>
      </c>
      <c r="F63" s="20">
        <v>43</v>
      </c>
      <c r="G63" s="20">
        <v>10.1884</v>
      </c>
      <c r="H63" s="16">
        <f t="shared" si="4"/>
        <v>32.8116</v>
      </c>
      <c r="I63" s="15"/>
      <c r="J63" s="26">
        <f t="shared" si="0"/>
        <v>0.236939534883721</v>
      </c>
      <c r="K63" s="15">
        <v>80</v>
      </c>
      <c r="L63" s="15"/>
      <c r="M63" s="15" t="s">
        <v>70</v>
      </c>
      <c r="N63" s="25" t="s">
        <v>36</v>
      </c>
    </row>
    <row r="64" s="2" customFormat="1" ht="48" customHeight="1" spans="1:14">
      <c r="A64" s="12">
        <v>60</v>
      </c>
      <c r="B64" s="17" t="s">
        <v>105</v>
      </c>
      <c r="C64" s="18">
        <v>1243</v>
      </c>
      <c r="D64" s="19" t="s">
        <v>19</v>
      </c>
      <c r="E64" s="20">
        <v>77.92</v>
      </c>
      <c r="F64" s="20">
        <v>144</v>
      </c>
      <c r="G64" s="20">
        <v>77.92</v>
      </c>
      <c r="H64" s="16">
        <f t="shared" si="4"/>
        <v>66.08</v>
      </c>
      <c r="I64" s="15"/>
      <c r="J64" s="26">
        <f t="shared" si="0"/>
        <v>0.541111111111111</v>
      </c>
      <c r="K64" s="15">
        <v>80</v>
      </c>
      <c r="L64" s="15"/>
      <c r="M64" s="15" t="s">
        <v>70</v>
      </c>
      <c r="N64" s="25" t="s">
        <v>36</v>
      </c>
    </row>
    <row r="65" s="2" customFormat="1" ht="31" customHeight="1" spans="1:14">
      <c r="A65" s="12">
        <v>61</v>
      </c>
      <c r="B65" s="17" t="s">
        <v>106</v>
      </c>
      <c r="C65" s="18">
        <v>1244</v>
      </c>
      <c r="D65" s="19" t="s">
        <v>19</v>
      </c>
      <c r="E65" s="20">
        <v>10</v>
      </c>
      <c r="F65" s="20">
        <v>10</v>
      </c>
      <c r="G65" s="20">
        <v>10</v>
      </c>
      <c r="H65" s="16"/>
      <c r="I65" s="15"/>
      <c r="J65" s="26">
        <f t="shared" si="0"/>
        <v>1</v>
      </c>
      <c r="K65" s="15">
        <v>100</v>
      </c>
      <c r="L65" s="15"/>
      <c r="M65" s="15"/>
      <c r="N65" s="25" t="s">
        <v>60</v>
      </c>
    </row>
    <row r="66" s="2" customFormat="1" ht="37" customHeight="1" spans="1:14">
      <c r="A66" s="12">
        <v>62</v>
      </c>
      <c r="B66" s="17" t="s">
        <v>107</v>
      </c>
      <c r="C66" s="18">
        <v>1245</v>
      </c>
      <c r="D66" s="19" t="s">
        <v>19</v>
      </c>
      <c r="E66" s="20">
        <v>86</v>
      </c>
      <c r="F66" s="20">
        <v>86</v>
      </c>
      <c r="G66" s="20">
        <v>86</v>
      </c>
      <c r="H66" s="16"/>
      <c r="I66" s="15"/>
      <c r="J66" s="26">
        <f t="shared" si="0"/>
        <v>1</v>
      </c>
      <c r="K66" s="15">
        <v>100</v>
      </c>
      <c r="L66" s="15"/>
      <c r="M66" s="15"/>
      <c r="N66" s="25" t="s">
        <v>108</v>
      </c>
    </row>
    <row r="67" s="2" customFormat="1" ht="70" customHeight="1" spans="1:14">
      <c r="A67" s="12">
        <v>63</v>
      </c>
      <c r="B67" s="17" t="s">
        <v>109</v>
      </c>
      <c r="C67" s="18">
        <v>1246</v>
      </c>
      <c r="D67" s="19" t="s">
        <v>19</v>
      </c>
      <c r="E67" s="20">
        <v>100.1</v>
      </c>
      <c r="F67" s="20">
        <v>100.1</v>
      </c>
      <c r="G67" s="20">
        <v>100.1</v>
      </c>
      <c r="H67" s="16"/>
      <c r="I67" s="15"/>
      <c r="J67" s="26">
        <f t="shared" si="0"/>
        <v>1</v>
      </c>
      <c r="K67" s="15">
        <v>96</v>
      </c>
      <c r="L67" s="15"/>
      <c r="M67" s="15" t="s">
        <v>54</v>
      </c>
      <c r="N67" s="25" t="s">
        <v>55</v>
      </c>
    </row>
    <row r="68" s="2" customFormat="1" ht="69" customHeight="1" spans="1:14">
      <c r="A68" s="12">
        <v>64</v>
      </c>
      <c r="B68" s="17" t="s">
        <v>110</v>
      </c>
      <c r="C68" s="18">
        <v>1247</v>
      </c>
      <c r="D68" s="19" t="s">
        <v>19</v>
      </c>
      <c r="E68" s="20">
        <v>10</v>
      </c>
      <c r="F68" s="20">
        <v>10</v>
      </c>
      <c r="G68" s="20">
        <v>10</v>
      </c>
      <c r="H68" s="16"/>
      <c r="I68" s="15"/>
      <c r="J68" s="26">
        <f t="shared" si="0"/>
        <v>1</v>
      </c>
      <c r="K68" s="15">
        <v>96</v>
      </c>
      <c r="L68" s="15"/>
      <c r="M68" s="15" t="s">
        <v>54</v>
      </c>
      <c r="N68" s="25" t="s">
        <v>55</v>
      </c>
    </row>
    <row r="69" s="2" customFormat="1" ht="80" customHeight="1" spans="1:14">
      <c r="A69" s="12">
        <v>65</v>
      </c>
      <c r="B69" s="17" t="s">
        <v>111</v>
      </c>
      <c r="C69" s="18">
        <v>1248</v>
      </c>
      <c r="D69" s="19" t="s">
        <v>19</v>
      </c>
      <c r="E69" s="20">
        <v>1732.896528</v>
      </c>
      <c r="F69" s="20">
        <v>1733</v>
      </c>
      <c r="G69" s="20">
        <v>1732.896528</v>
      </c>
      <c r="H69" s="16">
        <f t="shared" ref="H69:H73" si="5">F69-G69</f>
        <v>0.103472000000011</v>
      </c>
      <c r="I69" s="15"/>
      <c r="J69" s="26">
        <f t="shared" ref="J69:J132" si="6">G69/F69</f>
        <v>0.999940293133295</v>
      </c>
      <c r="K69" s="15">
        <v>90</v>
      </c>
      <c r="L69" s="15"/>
      <c r="M69" s="15" t="s">
        <v>48</v>
      </c>
      <c r="N69" s="27" t="s">
        <v>49</v>
      </c>
    </row>
    <row r="70" s="2" customFormat="1" ht="80" customHeight="1" spans="1:14">
      <c r="A70" s="12">
        <v>66</v>
      </c>
      <c r="B70" s="17" t="s">
        <v>112</v>
      </c>
      <c r="C70" s="18">
        <v>1249</v>
      </c>
      <c r="D70" s="19" t="s">
        <v>19</v>
      </c>
      <c r="E70" s="20">
        <v>483</v>
      </c>
      <c r="F70" s="20">
        <v>483</v>
      </c>
      <c r="G70" s="20">
        <v>483</v>
      </c>
      <c r="H70" s="16"/>
      <c r="I70" s="15"/>
      <c r="J70" s="26">
        <f t="shared" si="6"/>
        <v>1</v>
      </c>
      <c r="K70" s="15">
        <v>90</v>
      </c>
      <c r="L70" s="15"/>
      <c r="M70" s="15" t="s">
        <v>48</v>
      </c>
      <c r="N70" s="27" t="s">
        <v>49</v>
      </c>
    </row>
    <row r="71" s="2" customFormat="1" ht="80" customHeight="1" spans="1:14">
      <c r="A71" s="12">
        <v>67</v>
      </c>
      <c r="B71" s="17" t="s">
        <v>113</v>
      </c>
      <c r="C71" s="18">
        <v>1250</v>
      </c>
      <c r="D71" s="19" t="s">
        <v>19</v>
      </c>
      <c r="E71" s="20">
        <v>909.22874</v>
      </c>
      <c r="F71" s="20">
        <v>1239</v>
      </c>
      <c r="G71" s="20">
        <v>909.22874</v>
      </c>
      <c r="H71" s="16">
        <f t="shared" si="5"/>
        <v>329.77126</v>
      </c>
      <c r="I71" s="15"/>
      <c r="J71" s="26">
        <f t="shared" si="6"/>
        <v>0.733840790960452</v>
      </c>
      <c r="K71" s="15">
        <v>90</v>
      </c>
      <c r="L71" s="15"/>
      <c r="M71" s="15" t="s">
        <v>48</v>
      </c>
      <c r="N71" s="27" t="s">
        <v>49</v>
      </c>
    </row>
    <row r="72" s="2" customFormat="1" ht="48" customHeight="1" spans="1:14">
      <c r="A72" s="12">
        <v>68</v>
      </c>
      <c r="B72" s="17" t="s">
        <v>114</v>
      </c>
      <c r="C72" s="18">
        <v>1251</v>
      </c>
      <c r="D72" s="19" t="s">
        <v>19</v>
      </c>
      <c r="E72" s="20">
        <v>21.17</v>
      </c>
      <c r="F72" s="20">
        <v>75</v>
      </c>
      <c r="G72" s="20">
        <v>21.17</v>
      </c>
      <c r="H72" s="16">
        <f t="shared" si="5"/>
        <v>53.83</v>
      </c>
      <c r="I72" s="15"/>
      <c r="J72" s="26">
        <f t="shared" si="6"/>
        <v>0.282266666666667</v>
      </c>
      <c r="K72" s="15">
        <v>80</v>
      </c>
      <c r="L72" s="15"/>
      <c r="M72" s="15" t="s">
        <v>70</v>
      </c>
      <c r="N72" s="25" t="s">
        <v>36</v>
      </c>
    </row>
    <row r="73" s="2" customFormat="1" ht="48" customHeight="1" spans="1:14">
      <c r="A73" s="12">
        <v>69</v>
      </c>
      <c r="B73" s="17" t="s">
        <v>115</v>
      </c>
      <c r="C73" s="18">
        <v>1252</v>
      </c>
      <c r="D73" s="19" t="s">
        <v>19</v>
      </c>
      <c r="E73" s="20">
        <v>71.6345</v>
      </c>
      <c r="F73" s="20">
        <v>269</v>
      </c>
      <c r="G73" s="20">
        <v>71.6345</v>
      </c>
      <c r="H73" s="16">
        <f t="shared" si="5"/>
        <v>197.3655</v>
      </c>
      <c r="I73" s="15"/>
      <c r="J73" s="26">
        <f t="shared" si="6"/>
        <v>0.266299256505576</v>
      </c>
      <c r="K73" s="15">
        <v>80</v>
      </c>
      <c r="L73" s="15"/>
      <c r="M73" s="15" t="s">
        <v>70</v>
      </c>
      <c r="N73" s="25" t="s">
        <v>36</v>
      </c>
    </row>
    <row r="74" s="2" customFormat="1" ht="48" customHeight="1" spans="1:14">
      <c r="A74" s="12">
        <v>70</v>
      </c>
      <c r="B74" s="17" t="s">
        <v>116</v>
      </c>
      <c r="C74" s="18">
        <v>1253</v>
      </c>
      <c r="D74" s="19" t="s">
        <v>19</v>
      </c>
      <c r="E74" s="20">
        <v>50</v>
      </c>
      <c r="F74" s="20">
        <v>50</v>
      </c>
      <c r="G74" s="20">
        <v>50</v>
      </c>
      <c r="H74" s="16"/>
      <c r="I74" s="15"/>
      <c r="J74" s="26">
        <f t="shared" si="6"/>
        <v>1</v>
      </c>
      <c r="K74" s="15">
        <v>80</v>
      </c>
      <c r="L74" s="15"/>
      <c r="M74" s="15" t="s">
        <v>70</v>
      </c>
      <c r="N74" s="25" t="s">
        <v>36</v>
      </c>
    </row>
    <row r="75" s="2" customFormat="1" ht="48" customHeight="1" spans="1:14">
      <c r="A75" s="12">
        <v>71</v>
      </c>
      <c r="B75" s="17" t="s">
        <v>117</v>
      </c>
      <c r="C75" s="18">
        <v>1254</v>
      </c>
      <c r="D75" s="19" t="s">
        <v>19</v>
      </c>
      <c r="E75" s="20">
        <v>65.244</v>
      </c>
      <c r="F75" s="20">
        <v>171</v>
      </c>
      <c r="G75" s="20">
        <v>65.244</v>
      </c>
      <c r="H75" s="16">
        <f>F75-G75</f>
        <v>105.756</v>
      </c>
      <c r="I75" s="15"/>
      <c r="J75" s="26">
        <f t="shared" si="6"/>
        <v>0.381543859649123</v>
      </c>
      <c r="K75" s="15">
        <v>80</v>
      </c>
      <c r="L75" s="15"/>
      <c r="M75" s="15" t="s">
        <v>70</v>
      </c>
      <c r="N75" s="25" t="s">
        <v>36</v>
      </c>
    </row>
    <row r="76" s="2" customFormat="1" ht="74" customHeight="1" spans="1:14">
      <c r="A76" s="12">
        <v>72</v>
      </c>
      <c r="B76" s="17" t="s">
        <v>118</v>
      </c>
      <c r="C76" s="18">
        <v>1255</v>
      </c>
      <c r="D76" s="19" t="s">
        <v>19</v>
      </c>
      <c r="E76" s="20">
        <v>11</v>
      </c>
      <c r="F76" s="20">
        <v>11</v>
      </c>
      <c r="G76" s="20">
        <v>11</v>
      </c>
      <c r="H76" s="16"/>
      <c r="I76" s="15"/>
      <c r="J76" s="26">
        <f t="shared" si="6"/>
        <v>1</v>
      </c>
      <c r="K76" s="15">
        <v>96</v>
      </c>
      <c r="L76" s="15"/>
      <c r="M76" s="15" t="s">
        <v>54</v>
      </c>
      <c r="N76" s="25" t="s">
        <v>55</v>
      </c>
    </row>
    <row r="77" s="2" customFormat="1" ht="65" customHeight="1" spans="1:14">
      <c r="A77" s="12">
        <v>73</v>
      </c>
      <c r="B77" s="17" t="s">
        <v>119</v>
      </c>
      <c r="C77" s="18">
        <v>1256</v>
      </c>
      <c r="D77" s="19" t="s">
        <v>19</v>
      </c>
      <c r="E77" s="20">
        <v>204</v>
      </c>
      <c r="F77" s="20">
        <v>204</v>
      </c>
      <c r="G77" s="20">
        <v>204</v>
      </c>
      <c r="H77" s="16"/>
      <c r="I77" s="15"/>
      <c r="J77" s="26">
        <f t="shared" si="6"/>
        <v>1</v>
      </c>
      <c r="K77" s="15">
        <v>96</v>
      </c>
      <c r="L77" s="15"/>
      <c r="M77" s="15" t="s">
        <v>54</v>
      </c>
      <c r="N77" s="25" t="s">
        <v>55</v>
      </c>
    </row>
    <row r="78" s="2" customFormat="1" ht="75" customHeight="1" spans="1:14">
      <c r="A78" s="12">
        <v>74</v>
      </c>
      <c r="B78" s="17" t="s">
        <v>120</v>
      </c>
      <c r="C78" s="18">
        <v>1257</v>
      </c>
      <c r="D78" s="19" t="s">
        <v>19</v>
      </c>
      <c r="E78" s="20">
        <v>480</v>
      </c>
      <c r="F78" s="20">
        <v>480</v>
      </c>
      <c r="G78" s="20">
        <v>480</v>
      </c>
      <c r="H78" s="16"/>
      <c r="I78" s="15"/>
      <c r="J78" s="26">
        <f t="shared" si="6"/>
        <v>1</v>
      </c>
      <c r="K78" s="15">
        <v>96</v>
      </c>
      <c r="L78" s="15"/>
      <c r="M78" s="15" t="s">
        <v>54</v>
      </c>
      <c r="N78" s="25" t="s">
        <v>55</v>
      </c>
    </row>
    <row r="79" s="2" customFormat="1" ht="72" customHeight="1" spans="1:14">
      <c r="A79" s="12">
        <v>75</v>
      </c>
      <c r="B79" s="17" t="s">
        <v>121</v>
      </c>
      <c r="C79" s="18">
        <v>1258</v>
      </c>
      <c r="D79" s="19" t="s">
        <v>19</v>
      </c>
      <c r="E79" s="20">
        <v>48</v>
      </c>
      <c r="F79" s="20">
        <v>48</v>
      </c>
      <c r="G79" s="20">
        <v>48</v>
      </c>
      <c r="H79" s="16"/>
      <c r="I79" s="15"/>
      <c r="J79" s="26">
        <f t="shared" si="6"/>
        <v>1</v>
      </c>
      <c r="K79" s="15">
        <v>96</v>
      </c>
      <c r="L79" s="15"/>
      <c r="M79" s="15" t="s">
        <v>54</v>
      </c>
      <c r="N79" s="25" t="s">
        <v>55</v>
      </c>
    </row>
    <row r="80" s="2" customFormat="1" ht="37" customHeight="1" spans="1:14">
      <c r="A80" s="12">
        <v>76</v>
      </c>
      <c r="B80" s="17" t="s">
        <v>122</v>
      </c>
      <c r="C80" s="18">
        <v>1259</v>
      </c>
      <c r="D80" s="19" t="s">
        <v>19</v>
      </c>
      <c r="E80" s="20">
        <v>289.8204</v>
      </c>
      <c r="F80" s="20">
        <v>350</v>
      </c>
      <c r="G80" s="20">
        <v>289.8204</v>
      </c>
      <c r="H80" s="16">
        <f>F80-G80</f>
        <v>60.1796</v>
      </c>
      <c r="I80" s="15"/>
      <c r="J80" s="26">
        <f t="shared" si="6"/>
        <v>0.828058285714286</v>
      </c>
      <c r="K80" s="15">
        <v>94</v>
      </c>
      <c r="L80" s="15"/>
      <c r="M80" s="15"/>
      <c r="N80" s="25" t="s">
        <v>42</v>
      </c>
    </row>
    <row r="81" s="2" customFormat="1" ht="84" customHeight="1" spans="1:14">
      <c r="A81" s="12">
        <v>77</v>
      </c>
      <c r="B81" s="17" t="s">
        <v>123</v>
      </c>
      <c r="C81" s="18">
        <v>1260</v>
      </c>
      <c r="D81" s="19" t="s">
        <v>19</v>
      </c>
      <c r="E81" s="20">
        <v>138</v>
      </c>
      <c r="F81" s="20">
        <v>138</v>
      </c>
      <c r="G81" s="20">
        <v>138</v>
      </c>
      <c r="H81" s="16"/>
      <c r="I81" s="15"/>
      <c r="J81" s="26">
        <f t="shared" si="6"/>
        <v>1</v>
      </c>
      <c r="K81" s="15">
        <v>90</v>
      </c>
      <c r="L81" s="15"/>
      <c r="M81" s="15" t="s">
        <v>48</v>
      </c>
      <c r="N81" s="27" t="s">
        <v>49</v>
      </c>
    </row>
    <row r="82" s="2" customFormat="1" ht="84" customHeight="1" spans="1:14">
      <c r="A82" s="12">
        <v>78</v>
      </c>
      <c r="B82" s="17" t="s">
        <v>124</v>
      </c>
      <c r="C82" s="18">
        <v>1261</v>
      </c>
      <c r="D82" s="19" t="s">
        <v>19</v>
      </c>
      <c r="E82" s="20">
        <v>42.95625</v>
      </c>
      <c r="F82" s="20">
        <v>46</v>
      </c>
      <c r="G82" s="20">
        <v>42.95625</v>
      </c>
      <c r="H82" s="16">
        <f>F82-G82</f>
        <v>3.04375</v>
      </c>
      <c r="I82" s="15"/>
      <c r="J82" s="26">
        <f t="shared" si="6"/>
        <v>0.93383152173913</v>
      </c>
      <c r="K82" s="15">
        <v>90</v>
      </c>
      <c r="L82" s="15"/>
      <c r="M82" s="15" t="s">
        <v>48</v>
      </c>
      <c r="N82" s="27" t="s">
        <v>49</v>
      </c>
    </row>
    <row r="83" s="2" customFormat="1" ht="84" customHeight="1" spans="1:14">
      <c r="A83" s="12">
        <v>79</v>
      </c>
      <c r="B83" s="17" t="s">
        <v>125</v>
      </c>
      <c r="C83" s="18">
        <v>1262</v>
      </c>
      <c r="D83" s="19" t="s">
        <v>19</v>
      </c>
      <c r="E83" s="20">
        <v>204</v>
      </c>
      <c r="F83" s="20">
        <v>204</v>
      </c>
      <c r="G83" s="20">
        <v>204</v>
      </c>
      <c r="H83" s="16"/>
      <c r="I83" s="15"/>
      <c r="J83" s="26">
        <f t="shared" si="6"/>
        <v>1</v>
      </c>
      <c r="K83" s="15">
        <v>90</v>
      </c>
      <c r="L83" s="15"/>
      <c r="M83" s="15" t="s">
        <v>48</v>
      </c>
      <c r="N83" s="27" t="s">
        <v>49</v>
      </c>
    </row>
    <row r="84" s="2" customFormat="1" ht="72" customHeight="1" spans="1:14">
      <c r="A84" s="12">
        <v>80</v>
      </c>
      <c r="B84" s="17" t="s">
        <v>126</v>
      </c>
      <c r="C84" s="18">
        <v>1263</v>
      </c>
      <c r="D84" s="19" t="s">
        <v>19</v>
      </c>
      <c r="E84" s="20">
        <v>3</v>
      </c>
      <c r="F84" s="20">
        <v>3</v>
      </c>
      <c r="G84" s="20">
        <v>3</v>
      </c>
      <c r="H84" s="16"/>
      <c r="I84" s="15"/>
      <c r="J84" s="26">
        <f t="shared" si="6"/>
        <v>1</v>
      </c>
      <c r="K84" s="15">
        <v>96</v>
      </c>
      <c r="L84" s="15"/>
      <c r="M84" s="15" t="s">
        <v>54</v>
      </c>
      <c r="N84" s="25" t="s">
        <v>55</v>
      </c>
    </row>
    <row r="85" s="2" customFormat="1" ht="79" customHeight="1" spans="1:14">
      <c r="A85" s="12">
        <v>81</v>
      </c>
      <c r="B85" s="17" t="s">
        <v>127</v>
      </c>
      <c r="C85" s="18">
        <v>1264</v>
      </c>
      <c r="D85" s="19" t="s">
        <v>19</v>
      </c>
      <c r="E85" s="20">
        <v>40</v>
      </c>
      <c r="F85" s="20">
        <v>40</v>
      </c>
      <c r="G85" s="20">
        <v>40</v>
      </c>
      <c r="H85" s="16"/>
      <c r="I85" s="15"/>
      <c r="J85" s="26">
        <f t="shared" si="6"/>
        <v>1</v>
      </c>
      <c r="K85" s="15">
        <v>96</v>
      </c>
      <c r="L85" s="15"/>
      <c r="M85" s="15" t="s">
        <v>54</v>
      </c>
      <c r="N85" s="25" t="s">
        <v>55</v>
      </c>
    </row>
    <row r="86" s="2" customFormat="1" ht="73" customHeight="1" spans="1:14">
      <c r="A86" s="12">
        <v>82</v>
      </c>
      <c r="B86" s="17" t="s">
        <v>128</v>
      </c>
      <c r="C86" s="18">
        <v>1265</v>
      </c>
      <c r="D86" s="19" t="s">
        <v>19</v>
      </c>
      <c r="E86" s="20">
        <v>4.2</v>
      </c>
      <c r="F86" s="20">
        <v>4.2</v>
      </c>
      <c r="G86" s="20">
        <v>4.2</v>
      </c>
      <c r="H86" s="16"/>
      <c r="I86" s="15"/>
      <c r="J86" s="26">
        <f t="shared" si="6"/>
        <v>1</v>
      </c>
      <c r="K86" s="15">
        <v>96</v>
      </c>
      <c r="L86" s="15"/>
      <c r="M86" s="15" t="s">
        <v>54</v>
      </c>
      <c r="N86" s="25" t="s">
        <v>55</v>
      </c>
    </row>
    <row r="87" s="2" customFormat="1" ht="62" customHeight="1" spans="1:14">
      <c r="A87" s="12">
        <v>83</v>
      </c>
      <c r="B87" s="17" t="s">
        <v>129</v>
      </c>
      <c r="C87" s="18">
        <v>1266</v>
      </c>
      <c r="D87" s="19" t="s">
        <v>19</v>
      </c>
      <c r="E87" s="20">
        <v>111</v>
      </c>
      <c r="F87" s="20">
        <v>111</v>
      </c>
      <c r="G87" s="20">
        <v>111</v>
      </c>
      <c r="H87" s="16"/>
      <c r="I87" s="15"/>
      <c r="J87" s="26">
        <f t="shared" si="6"/>
        <v>1</v>
      </c>
      <c r="K87" s="15">
        <v>96</v>
      </c>
      <c r="L87" s="15"/>
      <c r="M87" s="15" t="s">
        <v>54</v>
      </c>
      <c r="N87" s="25" t="s">
        <v>55</v>
      </c>
    </row>
    <row r="88" s="2" customFormat="1" ht="72" customHeight="1" spans="1:14">
      <c r="A88" s="12">
        <v>84</v>
      </c>
      <c r="B88" s="17" t="s">
        <v>130</v>
      </c>
      <c r="C88" s="18">
        <v>1267</v>
      </c>
      <c r="D88" s="19" t="s">
        <v>19</v>
      </c>
      <c r="E88" s="20">
        <v>10</v>
      </c>
      <c r="F88" s="20">
        <v>10</v>
      </c>
      <c r="G88" s="20">
        <v>10</v>
      </c>
      <c r="H88" s="16"/>
      <c r="I88" s="15"/>
      <c r="J88" s="26">
        <f t="shared" si="6"/>
        <v>1</v>
      </c>
      <c r="K88" s="15">
        <v>96</v>
      </c>
      <c r="L88" s="15"/>
      <c r="M88" s="15" t="s">
        <v>54</v>
      </c>
      <c r="N88" s="25" t="s">
        <v>55</v>
      </c>
    </row>
    <row r="89" s="2" customFormat="1" ht="37" customHeight="1" spans="1:14">
      <c r="A89" s="12">
        <v>85</v>
      </c>
      <c r="B89" s="17" t="s">
        <v>131</v>
      </c>
      <c r="C89" s="22" t="s">
        <v>132</v>
      </c>
      <c r="D89" s="19" t="s">
        <v>19</v>
      </c>
      <c r="E89" s="20">
        <v>4</v>
      </c>
      <c r="F89" s="20">
        <v>4</v>
      </c>
      <c r="G89" s="20">
        <v>4</v>
      </c>
      <c r="H89" s="16"/>
      <c r="I89" s="15"/>
      <c r="J89" s="26">
        <f t="shared" si="6"/>
        <v>1</v>
      </c>
      <c r="K89" s="15">
        <v>98</v>
      </c>
      <c r="L89" s="15"/>
      <c r="M89" s="15" t="s">
        <v>133</v>
      </c>
      <c r="N89" s="25" t="s">
        <v>42</v>
      </c>
    </row>
    <row r="90" s="2" customFormat="1" ht="37" customHeight="1" spans="1:14">
      <c r="A90" s="12">
        <v>86</v>
      </c>
      <c r="B90" s="17" t="s">
        <v>134</v>
      </c>
      <c r="C90" s="22" t="s">
        <v>135</v>
      </c>
      <c r="D90" s="19" t="s">
        <v>19</v>
      </c>
      <c r="E90" s="20">
        <v>4</v>
      </c>
      <c r="F90" s="20">
        <v>4</v>
      </c>
      <c r="G90" s="20">
        <v>4</v>
      </c>
      <c r="H90" s="16"/>
      <c r="I90" s="15"/>
      <c r="J90" s="26">
        <f t="shared" si="6"/>
        <v>1</v>
      </c>
      <c r="K90" s="15">
        <v>98</v>
      </c>
      <c r="L90" s="15"/>
      <c r="M90" s="15" t="s">
        <v>99</v>
      </c>
      <c r="N90" s="25" t="s">
        <v>42</v>
      </c>
    </row>
    <row r="91" s="2" customFormat="1" ht="37" customHeight="1" spans="1:14">
      <c r="A91" s="12">
        <v>87</v>
      </c>
      <c r="B91" s="17" t="s">
        <v>136</v>
      </c>
      <c r="C91" s="18">
        <v>1270</v>
      </c>
      <c r="D91" s="19" t="s">
        <v>19</v>
      </c>
      <c r="E91" s="20">
        <v>297</v>
      </c>
      <c r="F91" s="20">
        <v>297</v>
      </c>
      <c r="G91" s="20">
        <v>297</v>
      </c>
      <c r="H91" s="16"/>
      <c r="I91" s="15"/>
      <c r="J91" s="26">
        <f t="shared" si="6"/>
        <v>1</v>
      </c>
      <c r="K91" s="15">
        <v>86</v>
      </c>
      <c r="L91" s="15"/>
      <c r="M91" s="15" t="s">
        <v>78</v>
      </c>
      <c r="N91" s="25"/>
    </row>
    <row r="92" s="2" customFormat="1" ht="84" customHeight="1" spans="1:14">
      <c r="A92" s="12">
        <v>88</v>
      </c>
      <c r="B92" s="17" t="s">
        <v>137</v>
      </c>
      <c r="C92" s="18">
        <v>1271</v>
      </c>
      <c r="D92" s="19" t="s">
        <v>19</v>
      </c>
      <c r="E92" s="20">
        <v>942</v>
      </c>
      <c r="F92" s="20">
        <v>942</v>
      </c>
      <c r="G92" s="20">
        <v>942</v>
      </c>
      <c r="H92" s="16"/>
      <c r="I92" s="15"/>
      <c r="J92" s="26">
        <f t="shared" si="6"/>
        <v>1</v>
      </c>
      <c r="K92" s="15">
        <v>90</v>
      </c>
      <c r="L92" s="15"/>
      <c r="M92" s="15" t="s">
        <v>48</v>
      </c>
      <c r="N92" s="27" t="s">
        <v>49</v>
      </c>
    </row>
    <row r="93" s="2" customFormat="1" ht="64" customHeight="1" spans="1:14">
      <c r="A93" s="12">
        <v>89</v>
      </c>
      <c r="B93" s="17" t="s">
        <v>138</v>
      </c>
      <c r="C93" s="18">
        <v>1272</v>
      </c>
      <c r="D93" s="19" t="s">
        <v>19</v>
      </c>
      <c r="E93" s="20">
        <v>7</v>
      </c>
      <c r="F93" s="20">
        <v>7</v>
      </c>
      <c r="G93" s="20">
        <v>7</v>
      </c>
      <c r="H93" s="16"/>
      <c r="I93" s="15"/>
      <c r="J93" s="26">
        <f t="shared" si="6"/>
        <v>1</v>
      </c>
      <c r="K93" s="15">
        <v>96</v>
      </c>
      <c r="L93" s="15"/>
      <c r="M93" s="15" t="s">
        <v>54</v>
      </c>
      <c r="N93" s="25" t="s">
        <v>55</v>
      </c>
    </row>
    <row r="94" s="2" customFormat="1" ht="84" customHeight="1" spans="1:14">
      <c r="A94" s="12">
        <v>90</v>
      </c>
      <c r="B94" s="17" t="s">
        <v>139</v>
      </c>
      <c r="C94" s="18">
        <v>1273</v>
      </c>
      <c r="D94" s="19" t="s">
        <v>19</v>
      </c>
      <c r="E94" s="20">
        <v>242</v>
      </c>
      <c r="F94" s="20">
        <v>242</v>
      </c>
      <c r="G94" s="20">
        <v>242</v>
      </c>
      <c r="H94" s="16"/>
      <c r="I94" s="15"/>
      <c r="J94" s="26">
        <f t="shared" si="6"/>
        <v>1</v>
      </c>
      <c r="K94" s="15">
        <v>90</v>
      </c>
      <c r="L94" s="15"/>
      <c r="M94" s="15" t="s">
        <v>48</v>
      </c>
      <c r="N94" s="27" t="s">
        <v>49</v>
      </c>
    </row>
    <row r="95" s="2" customFormat="1" ht="37" customHeight="1" spans="1:14">
      <c r="A95" s="12">
        <v>91</v>
      </c>
      <c r="B95" s="17" t="s">
        <v>140</v>
      </c>
      <c r="C95" s="22" t="s">
        <v>141</v>
      </c>
      <c r="D95" s="19" t="s">
        <v>19</v>
      </c>
      <c r="E95" s="20">
        <v>200</v>
      </c>
      <c r="F95" s="20">
        <v>200</v>
      </c>
      <c r="G95" s="20">
        <v>200</v>
      </c>
      <c r="H95" s="16"/>
      <c r="I95" s="15"/>
      <c r="J95" s="26">
        <f t="shared" si="6"/>
        <v>1</v>
      </c>
      <c r="K95" s="15">
        <v>95</v>
      </c>
      <c r="L95" s="15"/>
      <c r="M95" s="15" t="s">
        <v>142</v>
      </c>
      <c r="N95" s="25" t="s">
        <v>36</v>
      </c>
    </row>
    <row r="96" s="2" customFormat="1" ht="37" customHeight="1" spans="1:14">
      <c r="A96" s="12">
        <v>92</v>
      </c>
      <c r="B96" s="17" t="s">
        <v>143</v>
      </c>
      <c r="C96" s="22" t="s">
        <v>144</v>
      </c>
      <c r="D96" s="19" t="s">
        <v>19</v>
      </c>
      <c r="E96" s="20">
        <v>250</v>
      </c>
      <c r="F96" s="20">
        <v>250</v>
      </c>
      <c r="G96" s="20">
        <v>250</v>
      </c>
      <c r="H96" s="16"/>
      <c r="I96" s="15"/>
      <c r="J96" s="26">
        <f t="shared" si="6"/>
        <v>1</v>
      </c>
      <c r="K96" s="15">
        <v>99.6</v>
      </c>
      <c r="L96" s="15"/>
      <c r="M96" s="15" t="s">
        <v>145</v>
      </c>
      <c r="N96" s="25" t="s">
        <v>36</v>
      </c>
    </row>
    <row r="97" s="2" customFormat="1" ht="37" customHeight="1" spans="1:14">
      <c r="A97" s="12">
        <v>93</v>
      </c>
      <c r="B97" s="17" t="s">
        <v>146</v>
      </c>
      <c r="C97" s="22" t="s">
        <v>147</v>
      </c>
      <c r="D97" s="19" t="s">
        <v>19</v>
      </c>
      <c r="E97" s="20">
        <v>958.9793</v>
      </c>
      <c r="F97" s="20">
        <v>1030</v>
      </c>
      <c r="G97" s="20">
        <v>958.9793</v>
      </c>
      <c r="H97" s="16">
        <f t="shared" ref="H97:H101" si="7">F97-G97</f>
        <v>71.0207</v>
      </c>
      <c r="I97" s="15"/>
      <c r="J97" s="26">
        <f t="shared" si="6"/>
        <v>0.93104786407767</v>
      </c>
      <c r="K97" s="15">
        <v>99</v>
      </c>
      <c r="L97" s="15"/>
      <c r="M97" s="15" t="s">
        <v>148</v>
      </c>
      <c r="N97" s="25" t="s">
        <v>36</v>
      </c>
    </row>
    <row r="98" s="2" customFormat="1" ht="37" customHeight="1" spans="1:14">
      <c r="A98" s="12">
        <v>94</v>
      </c>
      <c r="B98" s="17" t="s">
        <v>149</v>
      </c>
      <c r="C98" s="22" t="s">
        <v>150</v>
      </c>
      <c r="D98" s="19" t="s">
        <v>19</v>
      </c>
      <c r="E98" s="20">
        <v>1412.353238</v>
      </c>
      <c r="F98" s="20">
        <v>1412.353238</v>
      </c>
      <c r="G98" s="20">
        <v>1412.353238</v>
      </c>
      <c r="H98" s="16"/>
      <c r="I98" s="15"/>
      <c r="J98" s="26">
        <f t="shared" si="6"/>
        <v>1</v>
      </c>
      <c r="K98" s="15">
        <v>96</v>
      </c>
      <c r="L98" s="15"/>
      <c r="M98" s="15" t="s">
        <v>151</v>
      </c>
      <c r="N98" s="25" t="s">
        <v>22</v>
      </c>
    </row>
    <row r="99" s="2" customFormat="1" ht="37" customHeight="1" spans="1:14">
      <c r="A99" s="12">
        <v>95</v>
      </c>
      <c r="B99" s="17" t="s">
        <v>152</v>
      </c>
      <c r="C99" s="22" t="s">
        <v>153</v>
      </c>
      <c r="D99" s="19" t="s">
        <v>19</v>
      </c>
      <c r="E99" s="20">
        <v>270</v>
      </c>
      <c r="F99" s="20">
        <v>270</v>
      </c>
      <c r="G99" s="20">
        <v>270</v>
      </c>
      <c r="H99" s="16"/>
      <c r="I99" s="15"/>
      <c r="J99" s="26">
        <f t="shared" si="6"/>
        <v>1</v>
      </c>
      <c r="K99" s="15">
        <v>95</v>
      </c>
      <c r="L99" s="15"/>
      <c r="M99" s="15" t="s">
        <v>154</v>
      </c>
      <c r="N99" s="25" t="s">
        <v>36</v>
      </c>
    </row>
    <row r="100" s="2" customFormat="1" ht="37" customHeight="1" spans="1:14">
      <c r="A100" s="12">
        <v>96</v>
      </c>
      <c r="B100" s="17" t="s">
        <v>155</v>
      </c>
      <c r="C100" s="22" t="s">
        <v>156</v>
      </c>
      <c r="D100" s="19" t="s">
        <v>19</v>
      </c>
      <c r="E100" s="20">
        <v>377.9585</v>
      </c>
      <c r="F100" s="20">
        <v>1187.646762</v>
      </c>
      <c r="G100" s="20">
        <v>377.9585</v>
      </c>
      <c r="H100" s="16">
        <f t="shared" si="7"/>
        <v>809.688262</v>
      </c>
      <c r="I100" s="15"/>
      <c r="J100" s="26">
        <f t="shared" si="6"/>
        <v>0.318241510938418</v>
      </c>
      <c r="K100" s="15">
        <v>85</v>
      </c>
      <c r="L100" s="15"/>
      <c r="M100" s="15" t="s">
        <v>157</v>
      </c>
      <c r="N100" s="25" t="s">
        <v>36</v>
      </c>
    </row>
    <row r="101" s="2" customFormat="1" ht="37" customHeight="1" spans="1:14">
      <c r="A101" s="12">
        <v>97</v>
      </c>
      <c r="B101" s="17" t="s">
        <v>158</v>
      </c>
      <c r="C101" s="22" t="s">
        <v>159</v>
      </c>
      <c r="D101" s="19" t="s">
        <v>19</v>
      </c>
      <c r="E101" s="20">
        <v>135.8829</v>
      </c>
      <c r="F101" s="20">
        <v>150</v>
      </c>
      <c r="G101" s="20">
        <v>135.8829</v>
      </c>
      <c r="H101" s="16">
        <f t="shared" si="7"/>
        <v>14.1171</v>
      </c>
      <c r="I101" s="15"/>
      <c r="J101" s="26">
        <f t="shared" si="6"/>
        <v>0.905886</v>
      </c>
      <c r="K101" s="15">
        <v>99</v>
      </c>
      <c r="L101" s="15"/>
      <c r="M101" s="15" t="s">
        <v>160</v>
      </c>
      <c r="N101" s="25" t="s">
        <v>36</v>
      </c>
    </row>
    <row r="102" s="2" customFormat="1" ht="37" customHeight="1" spans="1:14">
      <c r="A102" s="12">
        <v>98</v>
      </c>
      <c r="B102" s="17" t="s">
        <v>161</v>
      </c>
      <c r="C102" s="18">
        <v>1281</v>
      </c>
      <c r="D102" s="19" t="s">
        <v>19</v>
      </c>
      <c r="E102" s="20">
        <v>1980.0876</v>
      </c>
      <c r="F102" s="20">
        <v>1980.0876</v>
      </c>
      <c r="G102" s="20">
        <v>1980.0876</v>
      </c>
      <c r="H102" s="16"/>
      <c r="I102" s="15"/>
      <c r="J102" s="26">
        <f t="shared" si="6"/>
        <v>1</v>
      </c>
      <c r="K102" s="15">
        <v>96</v>
      </c>
      <c r="L102" s="15"/>
      <c r="M102" s="15" t="s">
        <v>27</v>
      </c>
      <c r="N102" s="25" t="s">
        <v>22</v>
      </c>
    </row>
    <row r="103" s="2" customFormat="1" ht="37" customHeight="1" spans="1:14">
      <c r="A103" s="12">
        <v>99</v>
      </c>
      <c r="B103" s="17" t="s">
        <v>162</v>
      </c>
      <c r="C103" s="18">
        <v>1282</v>
      </c>
      <c r="D103" s="19" t="s">
        <v>19</v>
      </c>
      <c r="E103" s="20">
        <v>79</v>
      </c>
      <c r="F103" s="20">
        <v>79</v>
      </c>
      <c r="G103" s="20">
        <v>79</v>
      </c>
      <c r="H103" s="16"/>
      <c r="I103" s="15"/>
      <c r="J103" s="26">
        <f t="shared" si="6"/>
        <v>1</v>
      </c>
      <c r="K103" s="15">
        <v>99</v>
      </c>
      <c r="L103" s="15"/>
      <c r="M103" s="15"/>
      <c r="N103" s="25" t="s">
        <v>22</v>
      </c>
    </row>
    <row r="104" s="2" customFormat="1" ht="37" customHeight="1" spans="1:14">
      <c r="A104" s="12">
        <v>100</v>
      </c>
      <c r="B104" s="17" t="s">
        <v>163</v>
      </c>
      <c r="C104" s="18">
        <v>1283</v>
      </c>
      <c r="D104" s="19" t="s">
        <v>19</v>
      </c>
      <c r="E104" s="20">
        <v>30</v>
      </c>
      <c r="F104" s="20">
        <v>30</v>
      </c>
      <c r="G104" s="20">
        <v>30</v>
      </c>
      <c r="H104" s="16"/>
      <c r="I104" s="15"/>
      <c r="J104" s="26">
        <f t="shared" si="6"/>
        <v>1</v>
      </c>
      <c r="K104" s="15">
        <v>96.5</v>
      </c>
      <c r="L104" s="15"/>
      <c r="M104" s="15"/>
      <c r="N104" s="25" t="s">
        <v>38</v>
      </c>
    </row>
    <row r="105" s="2" customFormat="1" ht="37" customHeight="1" spans="1:14">
      <c r="A105" s="12">
        <v>101</v>
      </c>
      <c r="B105" s="17" t="s">
        <v>164</v>
      </c>
      <c r="C105" s="18">
        <v>1284</v>
      </c>
      <c r="D105" s="19" t="s">
        <v>19</v>
      </c>
      <c r="E105" s="20">
        <v>200</v>
      </c>
      <c r="F105" s="20">
        <v>200</v>
      </c>
      <c r="G105" s="20">
        <v>200</v>
      </c>
      <c r="H105" s="16"/>
      <c r="I105" s="15"/>
      <c r="J105" s="26">
        <f t="shared" si="6"/>
        <v>1</v>
      </c>
      <c r="K105" s="15">
        <v>97</v>
      </c>
      <c r="L105" s="15"/>
      <c r="M105" s="15"/>
      <c r="N105" s="25" t="s">
        <v>22</v>
      </c>
    </row>
    <row r="106" s="2" customFormat="1" ht="37" customHeight="1" spans="1:14">
      <c r="A106" s="12">
        <v>102</v>
      </c>
      <c r="B106" s="17" t="s">
        <v>165</v>
      </c>
      <c r="C106" s="18">
        <v>1285</v>
      </c>
      <c r="D106" s="19" t="s">
        <v>19</v>
      </c>
      <c r="E106" s="20">
        <v>1950</v>
      </c>
      <c r="F106" s="20">
        <v>1950</v>
      </c>
      <c r="G106" s="20">
        <v>1949.999977</v>
      </c>
      <c r="H106" s="21"/>
      <c r="I106" s="16">
        <f t="shared" ref="I106:I108" si="8">F106-G106</f>
        <v>2.30000000556174e-5</v>
      </c>
      <c r="J106" s="26">
        <f t="shared" si="6"/>
        <v>0.999999988205128</v>
      </c>
      <c r="K106" s="15">
        <v>97</v>
      </c>
      <c r="L106" s="15"/>
      <c r="M106" s="15"/>
      <c r="N106" s="25" t="s">
        <v>22</v>
      </c>
    </row>
    <row r="107" s="2" customFormat="1" ht="37" customHeight="1" spans="1:14">
      <c r="A107" s="12">
        <v>103</v>
      </c>
      <c r="B107" s="17" t="s">
        <v>166</v>
      </c>
      <c r="C107" s="18">
        <v>1286</v>
      </c>
      <c r="D107" s="19" t="s">
        <v>19</v>
      </c>
      <c r="E107" s="20">
        <v>229.052</v>
      </c>
      <c r="F107" s="20">
        <v>229.052</v>
      </c>
      <c r="G107" s="20">
        <v>228.6052</v>
      </c>
      <c r="H107" s="21"/>
      <c r="I107" s="16">
        <f t="shared" si="8"/>
        <v>0.446799999999996</v>
      </c>
      <c r="J107" s="26">
        <f t="shared" si="6"/>
        <v>0.99804935123902</v>
      </c>
      <c r="K107" s="15">
        <v>96</v>
      </c>
      <c r="L107" s="15"/>
      <c r="M107" s="15" t="s">
        <v>27</v>
      </c>
      <c r="N107" s="25" t="s">
        <v>22</v>
      </c>
    </row>
    <row r="108" s="2" customFormat="1" ht="37" customHeight="1" spans="1:14">
      <c r="A108" s="12">
        <v>104</v>
      </c>
      <c r="B108" s="17" t="s">
        <v>167</v>
      </c>
      <c r="C108" s="18">
        <v>1287</v>
      </c>
      <c r="D108" s="19" t="s">
        <v>19</v>
      </c>
      <c r="E108" s="20">
        <v>30</v>
      </c>
      <c r="F108" s="20">
        <v>30</v>
      </c>
      <c r="G108" s="20">
        <v>0</v>
      </c>
      <c r="H108" s="21"/>
      <c r="I108" s="16">
        <f t="shared" si="8"/>
        <v>30</v>
      </c>
      <c r="J108" s="26">
        <f t="shared" si="6"/>
        <v>0</v>
      </c>
      <c r="K108" s="15">
        <v>86</v>
      </c>
      <c r="L108" s="15"/>
      <c r="M108" s="15" t="s">
        <v>78</v>
      </c>
      <c r="N108" s="25" t="s">
        <v>45</v>
      </c>
    </row>
    <row r="109" s="2" customFormat="1" ht="37" customHeight="1" spans="1:14">
      <c r="A109" s="12">
        <v>105</v>
      </c>
      <c r="B109" s="17" t="s">
        <v>168</v>
      </c>
      <c r="C109" s="18">
        <v>1288</v>
      </c>
      <c r="D109" s="19" t="s">
        <v>19</v>
      </c>
      <c r="E109" s="20">
        <v>50</v>
      </c>
      <c r="F109" s="20">
        <v>50</v>
      </c>
      <c r="G109" s="20">
        <v>50</v>
      </c>
      <c r="H109" s="16"/>
      <c r="I109" s="15"/>
      <c r="J109" s="26">
        <f t="shared" si="6"/>
        <v>1</v>
      </c>
      <c r="K109" s="15">
        <v>97</v>
      </c>
      <c r="L109" s="15"/>
      <c r="M109" s="15"/>
      <c r="N109" s="25" t="s">
        <v>22</v>
      </c>
    </row>
    <row r="110" s="2" customFormat="1" ht="37" customHeight="1" spans="1:14">
      <c r="A110" s="12">
        <v>106</v>
      </c>
      <c r="B110" s="17" t="s">
        <v>169</v>
      </c>
      <c r="C110" s="18">
        <v>1289</v>
      </c>
      <c r="D110" s="19" t="s">
        <v>19</v>
      </c>
      <c r="E110" s="20">
        <v>70</v>
      </c>
      <c r="F110" s="20">
        <v>70</v>
      </c>
      <c r="G110" s="20">
        <v>70</v>
      </c>
      <c r="H110" s="16"/>
      <c r="I110" s="15"/>
      <c r="J110" s="26">
        <f t="shared" si="6"/>
        <v>1</v>
      </c>
      <c r="K110" s="15">
        <v>97.5</v>
      </c>
      <c r="L110" s="15"/>
      <c r="M110" s="15"/>
      <c r="N110" s="25" t="s">
        <v>170</v>
      </c>
    </row>
    <row r="111" s="2" customFormat="1" ht="37" customHeight="1" spans="1:14">
      <c r="A111" s="12">
        <v>107</v>
      </c>
      <c r="B111" s="17" t="s">
        <v>171</v>
      </c>
      <c r="C111" s="18">
        <v>1290</v>
      </c>
      <c r="D111" s="19" t="s">
        <v>19</v>
      </c>
      <c r="E111" s="20">
        <v>27.7866</v>
      </c>
      <c r="F111" s="20">
        <v>27.7866</v>
      </c>
      <c r="G111" s="20">
        <v>27.7866</v>
      </c>
      <c r="H111" s="16"/>
      <c r="I111" s="15"/>
      <c r="J111" s="26">
        <f t="shared" si="6"/>
        <v>1</v>
      </c>
      <c r="K111" s="15">
        <v>99</v>
      </c>
      <c r="L111" s="15"/>
      <c r="M111" s="15"/>
      <c r="N111" s="25" t="s">
        <v>42</v>
      </c>
    </row>
    <row r="112" s="2" customFormat="1" ht="37" customHeight="1" spans="1:14">
      <c r="A112" s="12">
        <v>108</v>
      </c>
      <c r="B112" s="17" t="s">
        <v>172</v>
      </c>
      <c r="C112" s="18">
        <v>1291</v>
      </c>
      <c r="D112" s="19" t="s">
        <v>19</v>
      </c>
      <c r="E112" s="20">
        <v>50</v>
      </c>
      <c r="F112" s="20">
        <v>50</v>
      </c>
      <c r="G112" s="20">
        <v>50</v>
      </c>
      <c r="H112" s="16"/>
      <c r="I112" s="15"/>
      <c r="J112" s="26">
        <f t="shared" si="6"/>
        <v>1</v>
      </c>
      <c r="K112" s="15">
        <v>97</v>
      </c>
      <c r="L112" s="15"/>
      <c r="M112" s="15"/>
      <c r="N112" s="25" t="s">
        <v>22</v>
      </c>
    </row>
    <row r="113" s="2" customFormat="1" ht="37" customHeight="1" spans="1:14">
      <c r="A113" s="12">
        <v>109</v>
      </c>
      <c r="B113" s="17" t="s">
        <v>173</v>
      </c>
      <c r="C113" s="18">
        <v>1292</v>
      </c>
      <c r="D113" s="19" t="s">
        <v>19</v>
      </c>
      <c r="E113" s="20">
        <v>47.89</v>
      </c>
      <c r="F113" s="20">
        <v>47.89</v>
      </c>
      <c r="G113" s="20">
        <v>47.89</v>
      </c>
      <c r="H113" s="16"/>
      <c r="I113" s="15"/>
      <c r="J113" s="26">
        <f t="shared" si="6"/>
        <v>1</v>
      </c>
      <c r="K113" s="15">
        <v>100</v>
      </c>
      <c r="L113" s="15"/>
      <c r="M113" s="15"/>
      <c r="N113" s="25" t="s">
        <v>174</v>
      </c>
    </row>
    <row r="114" s="2" customFormat="1" ht="37" customHeight="1" spans="1:14">
      <c r="A114" s="12">
        <v>110</v>
      </c>
      <c r="B114" s="17" t="s">
        <v>175</v>
      </c>
      <c r="C114" s="18">
        <v>1293</v>
      </c>
      <c r="D114" s="19" t="s">
        <v>19</v>
      </c>
      <c r="E114" s="20">
        <v>178</v>
      </c>
      <c r="F114" s="20">
        <v>178</v>
      </c>
      <c r="G114" s="20">
        <v>178</v>
      </c>
      <c r="H114" s="16"/>
      <c r="I114" s="15"/>
      <c r="J114" s="26">
        <f t="shared" si="6"/>
        <v>1</v>
      </c>
      <c r="K114" s="15">
        <v>100</v>
      </c>
      <c r="L114" s="15"/>
      <c r="M114" s="15"/>
      <c r="N114" s="25" t="s">
        <v>22</v>
      </c>
    </row>
    <row r="115" s="2" customFormat="1" ht="84" customHeight="1" spans="1:14">
      <c r="A115" s="12">
        <v>111</v>
      </c>
      <c r="B115" s="17" t="s">
        <v>176</v>
      </c>
      <c r="C115" s="18">
        <v>1294</v>
      </c>
      <c r="D115" s="19" t="s">
        <v>19</v>
      </c>
      <c r="E115" s="20">
        <v>423</v>
      </c>
      <c r="F115" s="20">
        <v>423</v>
      </c>
      <c r="G115" s="20">
        <v>422.99998</v>
      </c>
      <c r="H115" s="21"/>
      <c r="I115" s="16">
        <f>F115-G115</f>
        <v>2.00000000063483e-5</v>
      </c>
      <c r="J115" s="26">
        <f t="shared" si="6"/>
        <v>0.999999952718676</v>
      </c>
      <c r="K115" s="15">
        <v>90</v>
      </c>
      <c r="L115" s="15"/>
      <c r="M115" s="15" t="s">
        <v>48</v>
      </c>
      <c r="N115" s="27" t="s">
        <v>49</v>
      </c>
    </row>
    <row r="116" s="2" customFormat="1" ht="82" customHeight="1" spans="1:14">
      <c r="A116" s="12">
        <v>112</v>
      </c>
      <c r="B116" s="17" t="s">
        <v>177</v>
      </c>
      <c r="C116" s="18">
        <v>1295</v>
      </c>
      <c r="D116" s="19" t="s">
        <v>19</v>
      </c>
      <c r="E116" s="20">
        <v>659</v>
      </c>
      <c r="F116" s="20">
        <v>659</v>
      </c>
      <c r="G116" s="20">
        <v>658.999989</v>
      </c>
      <c r="H116" s="21"/>
      <c r="I116" s="16">
        <f>F116-G116</f>
        <v>1.09999999722277e-5</v>
      </c>
      <c r="J116" s="26">
        <f t="shared" si="6"/>
        <v>0.999999983308043</v>
      </c>
      <c r="K116" s="15">
        <v>90</v>
      </c>
      <c r="L116" s="15"/>
      <c r="M116" s="15" t="s">
        <v>48</v>
      </c>
      <c r="N116" s="27" t="s">
        <v>49</v>
      </c>
    </row>
    <row r="117" s="2" customFormat="1" ht="37" customHeight="1" spans="1:14">
      <c r="A117" s="12">
        <v>113</v>
      </c>
      <c r="B117" s="17" t="s">
        <v>178</v>
      </c>
      <c r="C117" s="18">
        <v>1296</v>
      </c>
      <c r="D117" s="19" t="s">
        <v>19</v>
      </c>
      <c r="E117" s="20">
        <v>98.54</v>
      </c>
      <c r="F117" s="20">
        <v>98.54</v>
      </c>
      <c r="G117" s="20">
        <v>98.54</v>
      </c>
      <c r="H117" s="16"/>
      <c r="I117" s="15"/>
      <c r="J117" s="26">
        <f t="shared" si="6"/>
        <v>1</v>
      </c>
      <c r="K117" s="15">
        <v>100</v>
      </c>
      <c r="L117" s="15"/>
      <c r="M117" s="15" t="s">
        <v>179</v>
      </c>
      <c r="N117" s="25" t="s">
        <v>22</v>
      </c>
    </row>
    <row r="118" s="2" customFormat="1" ht="37" customHeight="1" spans="1:14">
      <c r="A118" s="12">
        <v>114</v>
      </c>
      <c r="B118" s="17" t="s">
        <v>180</v>
      </c>
      <c r="C118" s="18">
        <v>1297</v>
      </c>
      <c r="D118" s="19" t="s">
        <v>19</v>
      </c>
      <c r="E118" s="20">
        <v>202.923</v>
      </c>
      <c r="F118" s="20">
        <v>202.923</v>
      </c>
      <c r="G118" s="20">
        <v>202.923</v>
      </c>
      <c r="H118" s="16"/>
      <c r="I118" s="15"/>
      <c r="J118" s="26">
        <f t="shared" si="6"/>
        <v>1</v>
      </c>
      <c r="K118" s="15">
        <v>100</v>
      </c>
      <c r="L118" s="15"/>
      <c r="M118" s="15" t="s">
        <v>179</v>
      </c>
      <c r="N118" s="25" t="s">
        <v>22</v>
      </c>
    </row>
    <row r="119" s="2" customFormat="1" ht="37" customHeight="1" spans="1:14">
      <c r="A119" s="12">
        <v>115</v>
      </c>
      <c r="B119" s="17" t="s">
        <v>181</v>
      </c>
      <c r="C119" s="18">
        <v>1298</v>
      </c>
      <c r="D119" s="19" t="s">
        <v>19</v>
      </c>
      <c r="E119" s="20">
        <v>1087</v>
      </c>
      <c r="F119" s="20">
        <v>1087</v>
      </c>
      <c r="G119" s="20">
        <v>1087</v>
      </c>
      <c r="H119" s="16"/>
      <c r="I119" s="15"/>
      <c r="J119" s="26">
        <f t="shared" si="6"/>
        <v>1</v>
      </c>
      <c r="K119" s="15">
        <v>97</v>
      </c>
      <c r="L119" s="15"/>
      <c r="M119" s="15"/>
      <c r="N119" s="25" t="s">
        <v>22</v>
      </c>
    </row>
    <row r="120" s="2" customFormat="1" ht="37" customHeight="1" spans="1:14">
      <c r="A120" s="12">
        <v>116</v>
      </c>
      <c r="B120" s="17" t="s">
        <v>182</v>
      </c>
      <c r="C120" s="18">
        <v>1299</v>
      </c>
      <c r="D120" s="19" t="s">
        <v>19</v>
      </c>
      <c r="E120" s="20">
        <v>1100</v>
      </c>
      <c r="F120" s="20">
        <v>1100</v>
      </c>
      <c r="G120" s="20">
        <v>1100</v>
      </c>
      <c r="H120" s="16"/>
      <c r="I120" s="15"/>
      <c r="J120" s="26">
        <f t="shared" si="6"/>
        <v>1</v>
      </c>
      <c r="K120" s="15">
        <v>96</v>
      </c>
      <c r="L120" s="15"/>
      <c r="M120" s="15"/>
      <c r="N120" s="25" t="s">
        <v>22</v>
      </c>
    </row>
    <row r="121" s="2" customFormat="1" ht="37" customHeight="1" spans="1:14">
      <c r="A121" s="12">
        <v>117</v>
      </c>
      <c r="B121" s="17" t="s">
        <v>183</v>
      </c>
      <c r="C121" s="18">
        <v>1300</v>
      </c>
      <c r="D121" s="19" t="s">
        <v>19</v>
      </c>
      <c r="E121" s="20">
        <v>564</v>
      </c>
      <c r="F121" s="20">
        <v>564</v>
      </c>
      <c r="G121" s="20">
        <v>539.7364</v>
      </c>
      <c r="H121" s="21"/>
      <c r="I121" s="16">
        <f>F121-G121</f>
        <v>24.2636</v>
      </c>
      <c r="J121" s="26">
        <f t="shared" si="6"/>
        <v>0.956979432624113</v>
      </c>
      <c r="K121" s="15">
        <v>94</v>
      </c>
      <c r="L121" s="15"/>
      <c r="M121" s="15"/>
      <c r="N121" s="25" t="s">
        <v>42</v>
      </c>
    </row>
    <row r="122" s="2" customFormat="1" ht="37" customHeight="1" spans="1:14">
      <c r="A122" s="12">
        <v>118</v>
      </c>
      <c r="B122" s="17" t="s">
        <v>184</v>
      </c>
      <c r="C122" s="18">
        <v>1301</v>
      </c>
      <c r="D122" s="19" t="s">
        <v>19</v>
      </c>
      <c r="E122" s="20">
        <v>20</v>
      </c>
      <c r="F122" s="20">
        <v>20</v>
      </c>
      <c r="G122" s="20">
        <v>20</v>
      </c>
      <c r="H122" s="16"/>
      <c r="I122" s="15"/>
      <c r="J122" s="26">
        <f t="shared" si="6"/>
        <v>1</v>
      </c>
      <c r="K122" s="15">
        <v>97</v>
      </c>
      <c r="L122" s="15"/>
      <c r="M122" s="15"/>
      <c r="N122" s="25" t="s">
        <v>38</v>
      </c>
    </row>
    <row r="123" s="2" customFormat="1" ht="37" customHeight="1" spans="1:14">
      <c r="A123" s="12">
        <v>119</v>
      </c>
      <c r="B123" s="17" t="s">
        <v>185</v>
      </c>
      <c r="C123" s="18">
        <v>1302</v>
      </c>
      <c r="D123" s="19" t="s">
        <v>19</v>
      </c>
      <c r="E123" s="20">
        <v>85.8</v>
      </c>
      <c r="F123" s="20">
        <v>85.8</v>
      </c>
      <c r="G123" s="20">
        <v>85.8</v>
      </c>
      <c r="H123" s="16"/>
      <c r="I123" s="15"/>
      <c r="J123" s="26">
        <f t="shared" si="6"/>
        <v>1</v>
      </c>
      <c r="K123" s="15">
        <v>97</v>
      </c>
      <c r="L123" s="15"/>
      <c r="M123" s="15"/>
      <c r="N123" s="25" t="s">
        <v>20</v>
      </c>
    </row>
    <row r="124" s="2" customFormat="1" ht="37" customHeight="1" spans="1:14">
      <c r="A124" s="12">
        <v>120</v>
      </c>
      <c r="B124" s="17" t="s">
        <v>186</v>
      </c>
      <c r="C124" s="18">
        <v>1303</v>
      </c>
      <c r="D124" s="19" t="s">
        <v>19</v>
      </c>
      <c r="E124" s="20">
        <v>273.1</v>
      </c>
      <c r="F124" s="20">
        <v>273.1</v>
      </c>
      <c r="G124" s="20">
        <v>273.1</v>
      </c>
      <c r="H124" s="16"/>
      <c r="I124" s="15"/>
      <c r="J124" s="26">
        <f t="shared" si="6"/>
        <v>1</v>
      </c>
      <c r="K124" s="15">
        <v>96</v>
      </c>
      <c r="L124" s="15"/>
      <c r="M124" s="15" t="s">
        <v>187</v>
      </c>
      <c r="N124" s="25" t="s">
        <v>22</v>
      </c>
    </row>
    <row r="125" s="2" customFormat="1" ht="37" customHeight="1" spans="1:14">
      <c r="A125" s="12">
        <v>121</v>
      </c>
      <c r="B125" s="17" t="s">
        <v>188</v>
      </c>
      <c r="C125" s="18">
        <v>1304</v>
      </c>
      <c r="D125" s="19" t="s">
        <v>19</v>
      </c>
      <c r="E125" s="20">
        <v>200</v>
      </c>
      <c r="F125" s="20">
        <v>200</v>
      </c>
      <c r="G125" s="20">
        <v>200</v>
      </c>
      <c r="H125" s="16"/>
      <c r="I125" s="15"/>
      <c r="J125" s="26">
        <f t="shared" si="6"/>
        <v>1</v>
      </c>
      <c r="K125" s="15">
        <v>96</v>
      </c>
      <c r="L125" s="15"/>
      <c r="M125" s="15" t="s">
        <v>187</v>
      </c>
      <c r="N125" s="25" t="s">
        <v>189</v>
      </c>
    </row>
    <row r="126" s="2" customFormat="1" ht="37" customHeight="1" spans="1:14">
      <c r="A126" s="12">
        <v>122</v>
      </c>
      <c r="B126" s="17" t="s">
        <v>190</v>
      </c>
      <c r="C126" s="18">
        <v>1305</v>
      </c>
      <c r="D126" s="19" t="s">
        <v>19</v>
      </c>
      <c r="E126" s="20">
        <v>30</v>
      </c>
      <c r="F126" s="20">
        <v>30</v>
      </c>
      <c r="G126" s="20">
        <v>30</v>
      </c>
      <c r="H126" s="16"/>
      <c r="I126" s="15"/>
      <c r="J126" s="26">
        <f t="shared" si="6"/>
        <v>1</v>
      </c>
      <c r="K126" s="15">
        <v>98</v>
      </c>
      <c r="L126" s="15"/>
      <c r="M126" s="15"/>
      <c r="N126" s="25" t="s">
        <v>191</v>
      </c>
    </row>
    <row r="127" s="2" customFormat="1" ht="37" customHeight="1" spans="1:14">
      <c r="A127" s="12">
        <v>123</v>
      </c>
      <c r="B127" s="17" t="s">
        <v>192</v>
      </c>
      <c r="C127" s="18">
        <v>1306</v>
      </c>
      <c r="D127" s="19" t="s">
        <v>19</v>
      </c>
      <c r="E127" s="20">
        <v>293</v>
      </c>
      <c r="F127" s="20">
        <v>293</v>
      </c>
      <c r="G127" s="20">
        <v>293</v>
      </c>
      <c r="H127" s="16"/>
      <c r="I127" s="15"/>
      <c r="J127" s="26">
        <f t="shared" si="6"/>
        <v>1</v>
      </c>
      <c r="K127" s="15">
        <v>100</v>
      </c>
      <c r="L127" s="15"/>
      <c r="M127" s="15"/>
      <c r="N127" s="25" t="s">
        <v>108</v>
      </c>
    </row>
    <row r="128" s="2" customFormat="1" ht="37" customHeight="1" spans="1:14">
      <c r="A128" s="12">
        <v>124</v>
      </c>
      <c r="B128" s="17" t="s">
        <v>193</v>
      </c>
      <c r="C128" s="18">
        <v>1307</v>
      </c>
      <c r="D128" s="19" t="s">
        <v>19</v>
      </c>
      <c r="E128" s="20">
        <v>155</v>
      </c>
      <c r="F128" s="20">
        <v>155</v>
      </c>
      <c r="G128" s="20">
        <v>155</v>
      </c>
      <c r="H128" s="16"/>
      <c r="I128" s="15"/>
      <c r="J128" s="26">
        <f t="shared" si="6"/>
        <v>1</v>
      </c>
      <c r="K128" s="15">
        <v>98</v>
      </c>
      <c r="L128" s="15"/>
      <c r="M128" s="15"/>
      <c r="N128" s="25" t="s">
        <v>31</v>
      </c>
    </row>
    <row r="129" s="2" customFormat="1" ht="37" customHeight="1" spans="1:14">
      <c r="A129" s="12">
        <v>125</v>
      </c>
      <c r="B129" s="17" t="s">
        <v>194</v>
      </c>
      <c r="C129" s="18">
        <v>1308</v>
      </c>
      <c r="D129" s="19" t="s">
        <v>19</v>
      </c>
      <c r="E129" s="20">
        <v>30</v>
      </c>
      <c r="F129" s="20">
        <v>30</v>
      </c>
      <c r="G129" s="20">
        <v>30</v>
      </c>
      <c r="H129" s="16"/>
      <c r="I129" s="15"/>
      <c r="J129" s="26">
        <f t="shared" si="6"/>
        <v>1</v>
      </c>
      <c r="K129" s="15">
        <v>96</v>
      </c>
      <c r="L129" s="15"/>
      <c r="M129" s="15"/>
      <c r="N129" s="25" t="s">
        <v>22</v>
      </c>
    </row>
    <row r="130" s="2" customFormat="1" ht="66" customHeight="1" spans="1:14">
      <c r="A130" s="12">
        <v>126</v>
      </c>
      <c r="B130" s="17" t="s">
        <v>195</v>
      </c>
      <c r="C130" s="18">
        <v>1309</v>
      </c>
      <c r="D130" s="19" t="s">
        <v>19</v>
      </c>
      <c r="E130" s="20">
        <v>220</v>
      </c>
      <c r="F130" s="20">
        <v>220</v>
      </c>
      <c r="G130" s="20">
        <v>220</v>
      </c>
      <c r="H130" s="16"/>
      <c r="I130" s="15"/>
      <c r="J130" s="26">
        <f t="shared" si="6"/>
        <v>1</v>
      </c>
      <c r="K130" s="15">
        <v>96</v>
      </c>
      <c r="L130" s="15"/>
      <c r="M130" s="15" t="s">
        <v>54</v>
      </c>
      <c r="N130" s="25" t="s">
        <v>55</v>
      </c>
    </row>
    <row r="131" s="2" customFormat="1" ht="59" customHeight="1" spans="1:14">
      <c r="A131" s="12">
        <v>127</v>
      </c>
      <c r="B131" s="17" t="s">
        <v>196</v>
      </c>
      <c r="C131" s="18">
        <v>1310</v>
      </c>
      <c r="D131" s="19" t="s">
        <v>19</v>
      </c>
      <c r="E131" s="20">
        <v>12.48</v>
      </c>
      <c r="F131" s="20">
        <v>37.48</v>
      </c>
      <c r="G131" s="20">
        <v>12</v>
      </c>
      <c r="H131" s="21"/>
      <c r="I131" s="16">
        <f>F131-G131</f>
        <v>25.48</v>
      </c>
      <c r="J131" s="26">
        <f t="shared" si="6"/>
        <v>0.32017075773746</v>
      </c>
      <c r="K131" s="15">
        <v>96</v>
      </c>
      <c r="L131" s="15"/>
      <c r="M131" s="15" t="s">
        <v>54</v>
      </c>
      <c r="N131" s="25" t="s">
        <v>55</v>
      </c>
    </row>
    <row r="132" s="2" customFormat="1" ht="37" customHeight="1" spans="1:14">
      <c r="A132" s="12">
        <v>128</v>
      </c>
      <c r="B132" s="17" t="s">
        <v>197</v>
      </c>
      <c r="C132" s="18">
        <v>1311</v>
      </c>
      <c r="D132" s="19" t="s">
        <v>19</v>
      </c>
      <c r="E132" s="20">
        <v>975</v>
      </c>
      <c r="F132" s="20">
        <v>975</v>
      </c>
      <c r="G132" s="20">
        <v>975</v>
      </c>
      <c r="H132" s="16"/>
      <c r="I132" s="15"/>
      <c r="J132" s="26">
        <f t="shared" si="6"/>
        <v>1</v>
      </c>
      <c r="K132" s="15">
        <v>97</v>
      </c>
      <c r="L132" s="15"/>
      <c r="M132" s="15"/>
      <c r="N132" s="25" t="s">
        <v>22</v>
      </c>
    </row>
    <row r="133" s="2" customFormat="1" ht="37" customHeight="1" spans="1:14">
      <c r="A133" s="12">
        <v>129</v>
      </c>
      <c r="B133" s="17" t="s">
        <v>198</v>
      </c>
      <c r="C133" s="18">
        <v>1312</v>
      </c>
      <c r="D133" s="19" t="s">
        <v>199</v>
      </c>
      <c r="E133" s="20">
        <v>92.091</v>
      </c>
      <c r="F133" s="20">
        <v>92.091</v>
      </c>
      <c r="G133" s="20">
        <v>92.091</v>
      </c>
      <c r="H133" s="16"/>
      <c r="I133" s="15"/>
      <c r="J133" s="26">
        <f t="shared" ref="J133:J177" si="9">G133/F133</f>
        <v>1</v>
      </c>
      <c r="K133" s="15">
        <v>95</v>
      </c>
      <c r="L133" s="15"/>
      <c r="M133" s="15"/>
      <c r="N133" s="25" t="s">
        <v>200</v>
      </c>
    </row>
    <row r="134" s="2" customFormat="1" ht="37" customHeight="1" spans="1:14">
      <c r="A134" s="12">
        <v>130</v>
      </c>
      <c r="B134" s="17" t="s">
        <v>201</v>
      </c>
      <c r="C134" s="18">
        <v>1313</v>
      </c>
      <c r="D134" s="19" t="s">
        <v>202</v>
      </c>
      <c r="E134" s="20">
        <v>131.566</v>
      </c>
      <c r="F134" s="20">
        <v>131.566</v>
      </c>
      <c r="G134" s="20">
        <v>131.566</v>
      </c>
      <c r="H134" s="16"/>
      <c r="I134" s="15"/>
      <c r="J134" s="26">
        <f t="shared" si="9"/>
        <v>1</v>
      </c>
      <c r="K134" s="15">
        <v>98.9</v>
      </c>
      <c r="L134" s="15"/>
      <c r="M134" s="15"/>
      <c r="N134" s="25" t="s">
        <v>203</v>
      </c>
    </row>
    <row r="135" s="2" customFormat="1" ht="84" customHeight="1" spans="1:14">
      <c r="A135" s="12">
        <v>131</v>
      </c>
      <c r="B135" s="17" t="s">
        <v>88</v>
      </c>
      <c r="C135" s="18">
        <v>1314</v>
      </c>
      <c r="D135" s="19" t="s">
        <v>204</v>
      </c>
      <c r="E135" s="20">
        <v>99.06</v>
      </c>
      <c r="F135" s="20">
        <v>99.06</v>
      </c>
      <c r="G135" s="20">
        <v>99.06</v>
      </c>
      <c r="H135" s="16"/>
      <c r="I135" s="15"/>
      <c r="J135" s="26">
        <f t="shared" si="9"/>
        <v>1</v>
      </c>
      <c r="K135" s="15">
        <v>90</v>
      </c>
      <c r="L135" s="15"/>
      <c r="M135" s="15" t="s">
        <v>48</v>
      </c>
      <c r="N135" s="27" t="s">
        <v>49</v>
      </c>
    </row>
    <row r="136" s="2" customFormat="1" ht="84" customHeight="1" spans="1:14">
      <c r="A136" s="12">
        <v>132</v>
      </c>
      <c r="B136" s="17" t="s">
        <v>205</v>
      </c>
      <c r="C136" s="18">
        <v>1315</v>
      </c>
      <c r="D136" s="19" t="s">
        <v>206</v>
      </c>
      <c r="E136" s="20">
        <v>84.915</v>
      </c>
      <c r="F136" s="20">
        <v>137</v>
      </c>
      <c r="G136" s="20">
        <v>84.915</v>
      </c>
      <c r="H136" s="16">
        <f t="shared" ref="H136:H139" si="10">F136-G136</f>
        <v>52.085</v>
      </c>
      <c r="I136" s="15"/>
      <c r="J136" s="26">
        <f t="shared" si="9"/>
        <v>0.619817518248175</v>
      </c>
      <c r="K136" s="15">
        <v>90</v>
      </c>
      <c r="L136" s="15"/>
      <c r="M136" s="15" t="s">
        <v>48</v>
      </c>
      <c r="N136" s="27" t="s">
        <v>49</v>
      </c>
    </row>
    <row r="137" s="2" customFormat="1" ht="84" customHeight="1" spans="1:14">
      <c r="A137" s="12">
        <v>133</v>
      </c>
      <c r="B137" s="17" t="s">
        <v>207</v>
      </c>
      <c r="C137" s="18">
        <v>1316</v>
      </c>
      <c r="D137" s="19" t="s">
        <v>206</v>
      </c>
      <c r="E137" s="20">
        <v>140.29</v>
      </c>
      <c r="F137" s="20">
        <v>157</v>
      </c>
      <c r="G137" s="20">
        <v>140.29</v>
      </c>
      <c r="H137" s="16">
        <f t="shared" si="10"/>
        <v>16.71</v>
      </c>
      <c r="I137" s="15"/>
      <c r="J137" s="26">
        <f t="shared" si="9"/>
        <v>0.893566878980892</v>
      </c>
      <c r="K137" s="15">
        <v>90</v>
      </c>
      <c r="L137" s="15"/>
      <c r="M137" s="15" t="s">
        <v>48</v>
      </c>
      <c r="N137" s="27" t="s">
        <v>49</v>
      </c>
    </row>
    <row r="138" s="2" customFormat="1" ht="84" customHeight="1" spans="1:14">
      <c r="A138" s="12">
        <v>134</v>
      </c>
      <c r="B138" s="17" t="s">
        <v>88</v>
      </c>
      <c r="C138" s="18">
        <v>1317</v>
      </c>
      <c r="D138" s="19" t="s">
        <v>206</v>
      </c>
      <c r="E138" s="20">
        <v>156</v>
      </c>
      <c r="F138" s="20">
        <v>156</v>
      </c>
      <c r="G138" s="20">
        <v>156</v>
      </c>
      <c r="H138" s="16"/>
      <c r="I138" s="15"/>
      <c r="J138" s="26">
        <f t="shared" si="9"/>
        <v>1</v>
      </c>
      <c r="K138" s="15">
        <v>90</v>
      </c>
      <c r="L138" s="15"/>
      <c r="M138" s="15" t="s">
        <v>48</v>
      </c>
      <c r="N138" s="27" t="s">
        <v>49</v>
      </c>
    </row>
    <row r="139" s="2" customFormat="1" ht="84" customHeight="1" spans="1:14">
      <c r="A139" s="12">
        <v>135</v>
      </c>
      <c r="B139" s="17" t="s">
        <v>208</v>
      </c>
      <c r="C139" s="18">
        <v>1318</v>
      </c>
      <c r="D139" s="19" t="s">
        <v>209</v>
      </c>
      <c r="E139" s="20">
        <v>52.5</v>
      </c>
      <c r="F139" s="20">
        <v>75</v>
      </c>
      <c r="G139" s="20">
        <v>52.5</v>
      </c>
      <c r="H139" s="16">
        <f t="shared" si="10"/>
        <v>22.5</v>
      </c>
      <c r="I139" s="15"/>
      <c r="J139" s="26">
        <f t="shared" si="9"/>
        <v>0.7</v>
      </c>
      <c r="K139" s="15">
        <v>90</v>
      </c>
      <c r="L139" s="15"/>
      <c r="M139" s="15" t="s">
        <v>48</v>
      </c>
      <c r="N139" s="27" t="s">
        <v>49</v>
      </c>
    </row>
    <row r="140" s="2" customFormat="1" ht="84" customHeight="1" spans="1:14">
      <c r="A140" s="12">
        <v>136</v>
      </c>
      <c r="B140" s="17" t="s">
        <v>88</v>
      </c>
      <c r="C140" s="18">
        <v>1319</v>
      </c>
      <c r="D140" s="19" t="s">
        <v>209</v>
      </c>
      <c r="E140" s="20">
        <v>141.64</v>
      </c>
      <c r="F140" s="20">
        <v>141.64</v>
      </c>
      <c r="G140" s="20">
        <v>141.64</v>
      </c>
      <c r="H140" s="16"/>
      <c r="I140" s="15"/>
      <c r="J140" s="26">
        <f t="shared" si="9"/>
        <v>1</v>
      </c>
      <c r="K140" s="15">
        <v>90</v>
      </c>
      <c r="L140" s="15"/>
      <c r="M140" s="15" t="s">
        <v>48</v>
      </c>
      <c r="N140" s="27" t="s">
        <v>49</v>
      </c>
    </row>
    <row r="141" s="2" customFormat="1" ht="84" customHeight="1" spans="1:14">
      <c r="A141" s="12">
        <v>137</v>
      </c>
      <c r="B141" s="17" t="s">
        <v>210</v>
      </c>
      <c r="C141" s="18">
        <v>1320</v>
      </c>
      <c r="D141" s="19" t="s">
        <v>211</v>
      </c>
      <c r="E141" s="20">
        <v>31.525</v>
      </c>
      <c r="F141" s="20">
        <v>39</v>
      </c>
      <c r="G141" s="20">
        <v>31.525</v>
      </c>
      <c r="H141" s="16">
        <f>F141-G141</f>
        <v>7.475</v>
      </c>
      <c r="I141" s="15"/>
      <c r="J141" s="26">
        <f t="shared" si="9"/>
        <v>0.808333333333333</v>
      </c>
      <c r="K141" s="15">
        <v>90</v>
      </c>
      <c r="L141" s="15"/>
      <c r="M141" s="15" t="s">
        <v>48</v>
      </c>
      <c r="N141" s="27" t="s">
        <v>49</v>
      </c>
    </row>
    <row r="142" s="2" customFormat="1" ht="84" customHeight="1" spans="1:14">
      <c r="A142" s="12">
        <v>138</v>
      </c>
      <c r="B142" s="17" t="s">
        <v>88</v>
      </c>
      <c r="C142" s="18">
        <v>1321</v>
      </c>
      <c r="D142" s="19" t="s">
        <v>211</v>
      </c>
      <c r="E142" s="20">
        <v>66.37</v>
      </c>
      <c r="F142" s="20">
        <v>66.37</v>
      </c>
      <c r="G142" s="20">
        <v>66.37</v>
      </c>
      <c r="H142" s="16"/>
      <c r="I142" s="15"/>
      <c r="J142" s="26">
        <f t="shared" si="9"/>
        <v>1</v>
      </c>
      <c r="K142" s="15">
        <v>90</v>
      </c>
      <c r="L142" s="15"/>
      <c r="M142" s="15" t="s">
        <v>48</v>
      </c>
      <c r="N142" s="27" t="s">
        <v>49</v>
      </c>
    </row>
    <row r="143" s="2" customFormat="1" ht="84" customHeight="1" spans="1:14">
      <c r="A143" s="12">
        <v>139</v>
      </c>
      <c r="B143" s="17" t="s">
        <v>88</v>
      </c>
      <c r="C143" s="18">
        <v>1322</v>
      </c>
      <c r="D143" s="19" t="s">
        <v>212</v>
      </c>
      <c r="E143" s="20">
        <v>267.85</v>
      </c>
      <c r="F143" s="20">
        <v>267.85</v>
      </c>
      <c r="G143" s="20">
        <v>267.85</v>
      </c>
      <c r="H143" s="16"/>
      <c r="I143" s="15"/>
      <c r="J143" s="26">
        <f t="shared" si="9"/>
        <v>1</v>
      </c>
      <c r="K143" s="15">
        <v>90</v>
      </c>
      <c r="L143" s="15"/>
      <c r="M143" s="15" t="s">
        <v>48</v>
      </c>
      <c r="N143" s="27" t="s">
        <v>49</v>
      </c>
    </row>
    <row r="144" s="2" customFormat="1" ht="84" customHeight="1" spans="1:14">
      <c r="A144" s="12">
        <v>140</v>
      </c>
      <c r="B144" s="17" t="s">
        <v>88</v>
      </c>
      <c r="C144" s="18">
        <v>1323</v>
      </c>
      <c r="D144" s="19" t="s">
        <v>213</v>
      </c>
      <c r="E144" s="20">
        <v>251.89</v>
      </c>
      <c r="F144" s="20">
        <v>251.89</v>
      </c>
      <c r="G144" s="20">
        <v>251.89</v>
      </c>
      <c r="H144" s="16"/>
      <c r="I144" s="15"/>
      <c r="J144" s="26">
        <f t="shared" si="9"/>
        <v>1</v>
      </c>
      <c r="K144" s="15">
        <v>90</v>
      </c>
      <c r="L144" s="15"/>
      <c r="M144" s="15" t="s">
        <v>48</v>
      </c>
      <c r="N144" s="27" t="s">
        <v>49</v>
      </c>
    </row>
    <row r="145" s="2" customFormat="1" ht="37" customHeight="1" spans="1:14">
      <c r="A145" s="12">
        <v>141</v>
      </c>
      <c r="B145" s="17" t="s">
        <v>214</v>
      </c>
      <c r="C145" s="18">
        <v>1324</v>
      </c>
      <c r="D145" s="19" t="s">
        <v>215</v>
      </c>
      <c r="E145" s="20">
        <v>48.7</v>
      </c>
      <c r="F145" s="20">
        <v>48.7</v>
      </c>
      <c r="G145" s="20">
        <v>48.7</v>
      </c>
      <c r="H145" s="16"/>
      <c r="I145" s="15"/>
      <c r="J145" s="26">
        <f t="shared" si="9"/>
        <v>1</v>
      </c>
      <c r="K145" s="15">
        <v>100</v>
      </c>
      <c r="L145" s="15"/>
      <c r="M145" s="15"/>
      <c r="N145" s="25" t="s">
        <v>36</v>
      </c>
    </row>
    <row r="146" s="2" customFormat="1" ht="84" customHeight="1" spans="1:14">
      <c r="A146" s="12">
        <v>142</v>
      </c>
      <c r="B146" s="17" t="s">
        <v>88</v>
      </c>
      <c r="C146" s="18">
        <v>1325</v>
      </c>
      <c r="D146" s="19" t="s">
        <v>215</v>
      </c>
      <c r="E146" s="20">
        <v>30.24</v>
      </c>
      <c r="F146" s="20">
        <v>30.24</v>
      </c>
      <c r="G146" s="20">
        <v>30.24</v>
      </c>
      <c r="H146" s="16"/>
      <c r="I146" s="15"/>
      <c r="J146" s="26">
        <f t="shared" si="9"/>
        <v>1</v>
      </c>
      <c r="K146" s="15">
        <v>90</v>
      </c>
      <c r="L146" s="15"/>
      <c r="M146" s="15" t="s">
        <v>48</v>
      </c>
      <c r="N146" s="27" t="s">
        <v>49</v>
      </c>
    </row>
    <row r="147" s="2" customFormat="1" ht="37" customHeight="1" spans="1:14">
      <c r="A147" s="12">
        <v>143</v>
      </c>
      <c r="B147" s="17" t="s">
        <v>216</v>
      </c>
      <c r="C147" s="18">
        <v>1326</v>
      </c>
      <c r="D147" s="19" t="s">
        <v>215</v>
      </c>
      <c r="E147" s="20">
        <v>197.512</v>
      </c>
      <c r="F147" s="20">
        <v>197.512</v>
      </c>
      <c r="G147" s="20">
        <v>197.512</v>
      </c>
      <c r="H147" s="16"/>
      <c r="I147" s="15"/>
      <c r="J147" s="26">
        <f t="shared" si="9"/>
        <v>1</v>
      </c>
      <c r="K147" s="15">
        <v>95</v>
      </c>
      <c r="L147" s="15"/>
      <c r="M147" s="15"/>
      <c r="N147" s="25" t="s">
        <v>66</v>
      </c>
    </row>
    <row r="148" s="2" customFormat="1" ht="84" customHeight="1" spans="1:14">
      <c r="A148" s="12">
        <v>144</v>
      </c>
      <c r="B148" s="17" t="s">
        <v>88</v>
      </c>
      <c r="C148" s="18">
        <v>1327</v>
      </c>
      <c r="D148" s="19" t="s">
        <v>217</v>
      </c>
      <c r="E148" s="20">
        <v>100.42</v>
      </c>
      <c r="F148" s="20">
        <v>100.42</v>
      </c>
      <c r="G148" s="20">
        <v>100.42</v>
      </c>
      <c r="H148" s="16"/>
      <c r="I148" s="15"/>
      <c r="J148" s="26">
        <f t="shared" si="9"/>
        <v>1</v>
      </c>
      <c r="K148" s="15">
        <v>90</v>
      </c>
      <c r="L148" s="15"/>
      <c r="M148" s="15" t="s">
        <v>48</v>
      </c>
      <c r="N148" s="27" t="s">
        <v>49</v>
      </c>
    </row>
    <row r="149" s="2" customFormat="1" ht="37" customHeight="1" spans="1:14">
      <c r="A149" s="12">
        <v>145</v>
      </c>
      <c r="B149" s="17" t="s">
        <v>218</v>
      </c>
      <c r="C149" s="18">
        <v>1328</v>
      </c>
      <c r="D149" s="19" t="s">
        <v>219</v>
      </c>
      <c r="E149" s="20">
        <v>220.1356</v>
      </c>
      <c r="F149" s="20">
        <v>223.95</v>
      </c>
      <c r="G149" s="20">
        <v>220.1356</v>
      </c>
      <c r="H149" s="16">
        <f>F149-G149</f>
        <v>3.81439999999998</v>
      </c>
      <c r="I149" s="15"/>
      <c r="J149" s="26">
        <f t="shared" si="9"/>
        <v>0.982967626702389</v>
      </c>
      <c r="K149" s="15">
        <v>100</v>
      </c>
      <c r="L149" s="15"/>
      <c r="M149" s="15" t="s">
        <v>220</v>
      </c>
      <c r="N149" s="25" t="s">
        <v>108</v>
      </c>
    </row>
    <row r="150" s="2" customFormat="1" ht="37" customHeight="1" spans="1:14">
      <c r="A150" s="12">
        <v>146</v>
      </c>
      <c r="B150" s="17" t="s">
        <v>221</v>
      </c>
      <c r="C150" s="18">
        <v>1329</v>
      </c>
      <c r="D150" s="19" t="s">
        <v>219</v>
      </c>
      <c r="E150" s="20">
        <v>72.32625</v>
      </c>
      <c r="F150" s="20">
        <v>76.05</v>
      </c>
      <c r="G150" s="20">
        <v>72.32625</v>
      </c>
      <c r="H150" s="16">
        <f>F150-G150</f>
        <v>3.72375</v>
      </c>
      <c r="I150" s="15"/>
      <c r="J150" s="26">
        <f t="shared" si="9"/>
        <v>0.95103550295858</v>
      </c>
      <c r="K150" s="15">
        <v>100</v>
      </c>
      <c r="L150" s="15"/>
      <c r="M150" s="15" t="s">
        <v>220</v>
      </c>
      <c r="N150" s="25" t="s">
        <v>108</v>
      </c>
    </row>
    <row r="151" s="2" customFormat="1" ht="32" customHeight="1" spans="1:14">
      <c r="A151" s="12">
        <v>147</v>
      </c>
      <c r="B151" s="17" t="s">
        <v>222</v>
      </c>
      <c r="C151" s="18">
        <v>1330</v>
      </c>
      <c r="D151" s="19" t="s">
        <v>223</v>
      </c>
      <c r="E151" s="20">
        <v>45</v>
      </c>
      <c r="F151" s="20">
        <v>45</v>
      </c>
      <c r="G151" s="20">
        <v>45</v>
      </c>
      <c r="H151" s="16"/>
      <c r="I151" s="15"/>
      <c r="J151" s="26">
        <f t="shared" si="9"/>
        <v>1</v>
      </c>
      <c r="K151" s="15">
        <v>96</v>
      </c>
      <c r="L151" s="15"/>
      <c r="M151" s="15"/>
      <c r="N151" s="25" t="s">
        <v>224</v>
      </c>
    </row>
    <row r="152" s="2" customFormat="1" ht="32" customHeight="1" spans="1:14">
      <c r="A152" s="12">
        <v>148</v>
      </c>
      <c r="B152" s="17" t="s">
        <v>225</v>
      </c>
      <c r="C152" s="18">
        <v>1331</v>
      </c>
      <c r="D152" s="19" t="s">
        <v>226</v>
      </c>
      <c r="E152" s="20">
        <v>3</v>
      </c>
      <c r="F152" s="20">
        <v>3</v>
      </c>
      <c r="G152" s="20">
        <v>3</v>
      </c>
      <c r="H152" s="16"/>
      <c r="I152" s="15"/>
      <c r="J152" s="26">
        <f t="shared" si="9"/>
        <v>1</v>
      </c>
      <c r="K152" s="15">
        <v>98</v>
      </c>
      <c r="L152" s="15"/>
      <c r="M152" s="15" t="s">
        <v>101</v>
      </c>
      <c r="N152" s="25" t="s">
        <v>76</v>
      </c>
    </row>
    <row r="153" s="2" customFormat="1" ht="32" customHeight="1" spans="1:14">
      <c r="A153" s="12">
        <v>149</v>
      </c>
      <c r="B153" s="17" t="s">
        <v>227</v>
      </c>
      <c r="C153" s="18">
        <v>1332</v>
      </c>
      <c r="D153" s="19" t="s">
        <v>228</v>
      </c>
      <c r="E153" s="20">
        <v>30</v>
      </c>
      <c r="F153" s="20">
        <v>30</v>
      </c>
      <c r="G153" s="20">
        <v>30</v>
      </c>
      <c r="H153" s="16"/>
      <c r="I153" s="15"/>
      <c r="J153" s="26">
        <f t="shared" si="9"/>
        <v>1</v>
      </c>
      <c r="K153" s="15">
        <v>99</v>
      </c>
      <c r="L153" s="15"/>
      <c r="M153" s="15"/>
      <c r="N153" s="25" t="s">
        <v>42</v>
      </c>
    </row>
    <row r="154" s="2" customFormat="1" ht="32" customHeight="1" spans="1:14">
      <c r="A154" s="12">
        <v>150</v>
      </c>
      <c r="B154" s="17" t="s">
        <v>229</v>
      </c>
      <c r="C154" s="18">
        <v>1333</v>
      </c>
      <c r="D154" s="19" t="s">
        <v>228</v>
      </c>
      <c r="E154" s="20">
        <v>22.01</v>
      </c>
      <c r="F154" s="20">
        <v>22.01</v>
      </c>
      <c r="G154" s="20">
        <v>22.01</v>
      </c>
      <c r="H154" s="16"/>
      <c r="I154" s="15"/>
      <c r="J154" s="26">
        <f t="shared" si="9"/>
        <v>1</v>
      </c>
      <c r="K154" s="15">
        <v>100</v>
      </c>
      <c r="L154" s="15"/>
      <c r="M154" s="15"/>
      <c r="N154" s="35" t="s">
        <v>230</v>
      </c>
    </row>
    <row r="155" s="2" customFormat="1" ht="30" customHeight="1" spans="1:14">
      <c r="A155" s="12">
        <v>151</v>
      </c>
      <c r="B155" s="17" t="s">
        <v>231</v>
      </c>
      <c r="C155" s="18">
        <v>1334</v>
      </c>
      <c r="D155" s="19" t="s">
        <v>228</v>
      </c>
      <c r="E155" s="20">
        <v>60</v>
      </c>
      <c r="F155" s="20">
        <v>60</v>
      </c>
      <c r="G155" s="20">
        <v>60</v>
      </c>
      <c r="H155" s="16"/>
      <c r="I155" s="15"/>
      <c r="J155" s="26">
        <f t="shared" si="9"/>
        <v>1</v>
      </c>
      <c r="K155" s="15">
        <v>97.8</v>
      </c>
      <c r="L155" s="15"/>
      <c r="M155" s="15"/>
      <c r="N155" s="35" t="s">
        <v>230</v>
      </c>
    </row>
    <row r="156" s="2" customFormat="1" ht="32" customHeight="1" spans="1:14">
      <c r="A156" s="12">
        <v>152</v>
      </c>
      <c r="B156" s="17" t="s">
        <v>232</v>
      </c>
      <c r="C156" s="18">
        <v>1335</v>
      </c>
      <c r="D156" s="19" t="s">
        <v>228</v>
      </c>
      <c r="E156" s="20">
        <v>41.84</v>
      </c>
      <c r="F156" s="20">
        <v>41.84</v>
      </c>
      <c r="G156" s="20">
        <v>41.84</v>
      </c>
      <c r="H156" s="16"/>
      <c r="I156" s="15"/>
      <c r="J156" s="26">
        <f t="shared" si="9"/>
        <v>1</v>
      </c>
      <c r="K156" s="15">
        <v>100</v>
      </c>
      <c r="L156" s="15"/>
      <c r="M156" s="15"/>
      <c r="N156" s="35" t="s">
        <v>230</v>
      </c>
    </row>
    <row r="157" s="2" customFormat="1" ht="32" customHeight="1" spans="1:14">
      <c r="A157" s="12">
        <v>153</v>
      </c>
      <c r="B157" s="17" t="s">
        <v>233</v>
      </c>
      <c r="C157" s="18">
        <v>1336</v>
      </c>
      <c r="D157" s="19" t="s">
        <v>234</v>
      </c>
      <c r="E157" s="20">
        <v>109.655</v>
      </c>
      <c r="F157" s="20">
        <v>109.655</v>
      </c>
      <c r="G157" s="20">
        <v>109.655</v>
      </c>
      <c r="H157" s="16"/>
      <c r="I157" s="15"/>
      <c r="J157" s="26">
        <f t="shared" si="9"/>
        <v>1</v>
      </c>
      <c r="K157" s="15">
        <v>98.7</v>
      </c>
      <c r="L157" s="15"/>
      <c r="M157" s="15"/>
      <c r="N157" s="25" t="s">
        <v>235</v>
      </c>
    </row>
    <row r="158" s="2" customFormat="1" ht="32" customHeight="1" spans="1:14">
      <c r="A158" s="12">
        <v>154</v>
      </c>
      <c r="B158" s="17" t="s">
        <v>236</v>
      </c>
      <c r="C158" s="18">
        <v>1337</v>
      </c>
      <c r="D158" s="19" t="s">
        <v>237</v>
      </c>
      <c r="E158" s="20">
        <v>135.345</v>
      </c>
      <c r="F158" s="20">
        <v>135.345</v>
      </c>
      <c r="G158" s="20">
        <v>135.345</v>
      </c>
      <c r="H158" s="16"/>
      <c r="I158" s="15"/>
      <c r="J158" s="26">
        <f t="shared" si="9"/>
        <v>1</v>
      </c>
      <c r="K158" s="15">
        <v>96</v>
      </c>
      <c r="L158" s="15"/>
      <c r="M158" s="15"/>
      <c r="N158" s="25" t="s">
        <v>238</v>
      </c>
    </row>
    <row r="159" s="2" customFormat="1" ht="37" customHeight="1" spans="1:14">
      <c r="A159" s="12">
        <v>162</v>
      </c>
      <c r="B159" s="17" t="s">
        <v>239</v>
      </c>
      <c r="C159" s="18">
        <v>1798</v>
      </c>
      <c r="D159" s="28" t="s">
        <v>19</v>
      </c>
      <c r="E159" s="20">
        <v>17.597268</v>
      </c>
      <c r="F159" s="20">
        <v>410</v>
      </c>
      <c r="G159" s="20">
        <v>17.597268</v>
      </c>
      <c r="H159" s="16">
        <f t="shared" ref="H159:H169" si="11">F159-G159</f>
        <v>392.402732</v>
      </c>
      <c r="I159" s="15"/>
      <c r="J159" s="26">
        <f t="shared" si="9"/>
        <v>0.0429201658536585</v>
      </c>
      <c r="K159" s="15">
        <v>80</v>
      </c>
      <c r="L159" s="15"/>
      <c r="M159" s="36" t="s">
        <v>240</v>
      </c>
      <c r="N159" s="25" t="s">
        <v>36</v>
      </c>
    </row>
    <row r="160" s="2" customFormat="1" ht="37" customHeight="1" spans="1:14">
      <c r="A160" s="12">
        <v>163</v>
      </c>
      <c r="B160" s="17" t="s">
        <v>241</v>
      </c>
      <c r="C160" s="18">
        <v>1799</v>
      </c>
      <c r="D160" s="28" t="s">
        <v>19</v>
      </c>
      <c r="E160" s="20">
        <v>17.576293</v>
      </c>
      <c r="F160" s="20">
        <v>450</v>
      </c>
      <c r="G160" s="20">
        <v>17.576293</v>
      </c>
      <c r="H160" s="16">
        <f t="shared" si="11"/>
        <v>432.423707</v>
      </c>
      <c r="I160" s="15"/>
      <c r="J160" s="26">
        <f t="shared" si="9"/>
        <v>0.0390584288888889</v>
      </c>
      <c r="K160" s="15">
        <v>80</v>
      </c>
      <c r="L160" s="15"/>
      <c r="M160" s="36" t="s">
        <v>240</v>
      </c>
      <c r="N160" s="25" t="s">
        <v>36</v>
      </c>
    </row>
    <row r="161" s="2" customFormat="1" ht="37" customHeight="1" spans="1:14">
      <c r="A161" s="12">
        <v>164</v>
      </c>
      <c r="B161" s="17" t="s">
        <v>242</v>
      </c>
      <c r="C161" s="18">
        <v>1800</v>
      </c>
      <c r="D161" s="28" t="s">
        <v>19</v>
      </c>
      <c r="E161" s="20">
        <v>17.164804</v>
      </c>
      <c r="F161" s="20">
        <v>400</v>
      </c>
      <c r="G161" s="20">
        <v>17.164804</v>
      </c>
      <c r="H161" s="16">
        <f t="shared" si="11"/>
        <v>382.835196</v>
      </c>
      <c r="I161" s="15"/>
      <c r="J161" s="26">
        <f t="shared" si="9"/>
        <v>0.04291201</v>
      </c>
      <c r="K161" s="15">
        <v>80</v>
      </c>
      <c r="L161" s="15"/>
      <c r="M161" s="36" t="s">
        <v>240</v>
      </c>
      <c r="N161" s="25" t="s">
        <v>36</v>
      </c>
    </row>
    <row r="162" s="2" customFormat="1" ht="37" customHeight="1" spans="1:14">
      <c r="A162" s="12">
        <v>165</v>
      </c>
      <c r="B162" s="17" t="s">
        <v>243</v>
      </c>
      <c r="C162" s="18">
        <v>1801</v>
      </c>
      <c r="D162" s="28" t="s">
        <v>19</v>
      </c>
      <c r="E162" s="20">
        <v>16.689337</v>
      </c>
      <c r="F162" s="20">
        <v>360</v>
      </c>
      <c r="G162" s="20">
        <v>16.689337</v>
      </c>
      <c r="H162" s="16">
        <f t="shared" si="11"/>
        <v>343.310663</v>
      </c>
      <c r="I162" s="15"/>
      <c r="J162" s="26">
        <f t="shared" si="9"/>
        <v>0.0463592694444444</v>
      </c>
      <c r="K162" s="15">
        <v>80</v>
      </c>
      <c r="L162" s="15"/>
      <c r="M162" s="36" t="s">
        <v>240</v>
      </c>
      <c r="N162" s="25" t="s">
        <v>36</v>
      </c>
    </row>
    <row r="163" s="2" customFormat="1" ht="37" customHeight="1" spans="1:14">
      <c r="A163" s="12">
        <v>166</v>
      </c>
      <c r="B163" s="17" t="s">
        <v>244</v>
      </c>
      <c r="C163" s="18">
        <v>1802</v>
      </c>
      <c r="D163" s="28" t="s">
        <v>19</v>
      </c>
      <c r="E163" s="20">
        <v>16.012597</v>
      </c>
      <c r="F163" s="20">
        <v>370</v>
      </c>
      <c r="G163" s="20">
        <v>16.012597</v>
      </c>
      <c r="H163" s="16">
        <f t="shared" si="11"/>
        <v>353.987403</v>
      </c>
      <c r="I163" s="15"/>
      <c r="J163" s="26">
        <f t="shared" si="9"/>
        <v>0.0432772891891892</v>
      </c>
      <c r="K163" s="15">
        <v>80</v>
      </c>
      <c r="L163" s="15"/>
      <c r="M163" s="36" t="s">
        <v>240</v>
      </c>
      <c r="N163" s="25" t="s">
        <v>36</v>
      </c>
    </row>
    <row r="164" s="2" customFormat="1" ht="37" customHeight="1" spans="1:14">
      <c r="A164" s="12">
        <v>167</v>
      </c>
      <c r="B164" s="17" t="s">
        <v>245</v>
      </c>
      <c r="C164" s="18">
        <v>1803</v>
      </c>
      <c r="D164" s="28" t="s">
        <v>19</v>
      </c>
      <c r="E164" s="20">
        <v>15.386087</v>
      </c>
      <c r="F164" s="20">
        <v>380</v>
      </c>
      <c r="G164" s="20">
        <v>15.386087</v>
      </c>
      <c r="H164" s="16">
        <f t="shared" si="11"/>
        <v>364.613913</v>
      </c>
      <c r="I164" s="15"/>
      <c r="J164" s="26">
        <f t="shared" si="9"/>
        <v>0.0404897026315789</v>
      </c>
      <c r="K164" s="15">
        <v>80</v>
      </c>
      <c r="L164" s="15"/>
      <c r="M164" s="36" t="s">
        <v>240</v>
      </c>
      <c r="N164" s="25" t="s">
        <v>36</v>
      </c>
    </row>
    <row r="165" s="2" customFormat="1" ht="37" customHeight="1" spans="1:14">
      <c r="A165" s="12">
        <v>168</v>
      </c>
      <c r="B165" s="17" t="s">
        <v>246</v>
      </c>
      <c r="C165" s="18">
        <v>1804</v>
      </c>
      <c r="D165" s="28" t="s">
        <v>19</v>
      </c>
      <c r="E165" s="20">
        <v>12.923404</v>
      </c>
      <c r="F165" s="20">
        <v>350</v>
      </c>
      <c r="G165" s="20">
        <v>12.923404</v>
      </c>
      <c r="H165" s="16">
        <f t="shared" si="11"/>
        <v>337.076596</v>
      </c>
      <c r="I165" s="15"/>
      <c r="J165" s="26">
        <f t="shared" si="9"/>
        <v>0.0369240114285714</v>
      </c>
      <c r="K165" s="15">
        <v>80</v>
      </c>
      <c r="L165" s="15"/>
      <c r="M165" s="36" t="s">
        <v>240</v>
      </c>
      <c r="N165" s="25" t="s">
        <v>36</v>
      </c>
    </row>
    <row r="166" s="2" customFormat="1" ht="37" customHeight="1" spans="1:14">
      <c r="A166" s="12">
        <v>169</v>
      </c>
      <c r="B166" s="17" t="s">
        <v>247</v>
      </c>
      <c r="C166" s="18">
        <v>1805</v>
      </c>
      <c r="D166" s="28" t="s">
        <v>19</v>
      </c>
      <c r="E166" s="20">
        <v>9.947092</v>
      </c>
      <c r="F166" s="20">
        <v>250</v>
      </c>
      <c r="G166" s="20">
        <v>9.947092</v>
      </c>
      <c r="H166" s="16">
        <f t="shared" si="11"/>
        <v>240.052908</v>
      </c>
      <c r="I166" s="15"/>
      <c r="J166" s="26">
        <f t="shared" si="9"/>
        <v>0.039788368</v>
      </c>
      <c r="K166" s="15">
        <v>80</v>
      </c>
      <c r="L166" s="15"/>
      <c r="M166" s="36" t="s">
        <v>240</v>
      </c>
      <c r="N166" s="25" t="s">
        <v>36</v>
      </c>
    </row>
    <row r="167" s="2" customFormat="1" ht="37" customHeight="1" spans="1:14">
      <c r="A167" s="12">
        <v>170</v>
      </c>
      <c r="B167" s="17" t="s">
        <v>248</v>
      </c>
      <c r="C167" s="18">
        <v>1806</v>
      </c>
      <c r="D167" s="28" t="s">
        <v>19</v>
      </c>
      <c r="E167" s="20">
        <v>9.947092</v>
      </c>
      <c r="F167" s="20">
        <v>260</v>
      </c>
      <c r="G167" s="20">
        <v>9.947092</v>
      </c>
      <c r="H167" s="16">
        <f t="shared" si="11"/>
        <v>250.052908</v>
      </c>
      <c r="I167" s="15"/>
      <c r="J167" s="26">
        <f t="shared" si="9"/>
        <v>0.0382580461538462</v>
      </c>
      <c r="K167" s="15">
        <v>80</v>
      </c>
      <c r="L167" s="15"/>
      <c r="M167" s="36" t="s">
        <v>240</v>
      </c>
      <c r="N167" s="25" t="s">
        <v>36</v>
      </c>
    </row>
    <row r="168" s="2" customFormat="1" ht="37" customHeight="1" spans="1:14">
      <c r="A168" s="12">
        <v>171</v>
      </c>
      <c r="B168" s="17" t="s">
        <v>249</v>
      </c>
      <c r="C168" s="18">
        <v>1807</v>
      </c>
      <c r="D168" s="28" t="s">
        <v>19</v>
      </c>
      <c r="E168" s="20">
        <v>9.947092</v>
      </c>
      <c r="F168" s="20">
        <v>270</v>
      </c>
      <c r="G168" s="20">
        <v>9.947092</v>
      </c>
      <c r="H168" s="16">
        <f t="shared" si="11"/>
        <v>260.052908</v>
      </c>
      <c r="I168" s="15"/>
      <c r="J168" s="26">
        <f t="shared" si="9"/>
        <v>0.0368410814814815</v>
      </c>
      <c r="K168" s="15">
        <v>80</v>
      </c>
      <c r="L168" s="15"/>
      <c r="M168" s="36" t="s">
        <v>240</v>
      </c>
      <c r="N168" s="25" t="s">
        <v>36</v>
      </c>
    </row>
    <row r="169" s="2" customFormat="1" ht="26" customHeight="1" spans="1:14">
      <c r="A169" s="12">
        <v>172</v>
      </c>
      <c r="B169" s="17" t="s">
        <v>250</v>
      </c>
      <c r="C169" s="18">
        <v>1808</v>
      </c>
      <c r="D169" s="28" t="s">
        <v>215</v>
      </c>
      <c r="E169" s="20">
        <v>289.9168</v>
      </c>
      <c r="F169" s="20">
        <v>2500</v>
      </c>
      <c r="G169" s="20">
        <v>289.9168</v>
      </c>
      <c r="H169" s="16">
        <f t="shared" si="11"/>
        <v>2210.0832</v>
      </c>
      <c r="I169" s="25"/>
      <c r="J169" s="26">
        <f t="shared" si="9"/>
        <v>0.11596672</v>
      </c>
      <c r="K169" s="37">
        <v>86</v>
      </c>
      <c r="L169" s="38"/>
      <c r="M169" s="15"/>
      <c r="N169" s="25" t="s">
        <v>36</v>
      </c>
    </row>
    <row r="170" s="2" customFormat="1" ht="26" customHeight="1" spans="1:14">
      <c r="A170" s="12">
        <v>173</v>
      </c>
      <c r="B170" s="17" t="s">
        <v>251</v>
      </c>
      <c r="C170" s="29"/>
      <c r="D170" s="19" t="s">
        <v>219</v>
      </c>
      <c r="E170" s="20">
        <v>20.9</v>
      </c>
      <c r="F170" s="20">
        <v>20.9</v>
      </c>
      <c r="G170" s="20">
        <v>20.9</v>
      </c>
      <c r="H170" s="16"/>
      <c r="I170" s="25"/>
      <c r="J170" s="26">
        <f t="shared" si="9"/>
        <v>1</v>
      </c>
      <c r="K170" s="37">
        <v>100</v>
      </c>
      <c r="L170" s="38"/>
      <c r="M170" s="15"/>
      <c r="N170" s="25" t="s">
        <v>252</v>
      </c>
    </row>
    <row r="171" s="2" customFormat="1" ht="26" customHeight="1" spans="1:14">
      <c r="A171" s="12"/>
      <c r="B171" s="17" t="s">
        <v>253</v>
      </c>
      <c r="C171" s="29"/>
      <c r="D171" s="19" t="s">
        <v>254</v>
      </c>
      <c r="E171" s="20">
        <f t="shared" ref="E171:I171" si="12">SUM(E5:E170)</f>
        <v>36898.446947</v>
      </c>
      <c r="F171" s="20">
        <f t="shared" si="12"/>
        <v>45294.155458</v>
      </c>
      <c r="G171" s="20">
        <f t="shared" si="12"/>
        <v>36826.514053</v>
      </c>
      <c r="H171" s="20">
        <f t="shared" si="12"/>
        <v>8185.168511</v>
      </c>
      <c r="I171" s="20">
        <f t="shared" si="12"/>
        <v>282.472894</v>
      </c>
      <c r="J171" s="26"/>
      <c r="K171" s="39"/>
      <c r="L171" s="38"/>
      <c r="M171" s="15"/>
      <c r="N171" s="25"/>
    </row>
    <row r="172" s="2" customFormat="1" ht="37" customHeight="1" spans="1:14">
      <c r="A172" s="30" t="s">
        <v>255</v>
      </c>
      <c r="B172" s="30"/>
      <c r="D172" s="30" t="s">
        <v>256</v>
      </c>
      <c r="E172" s="30"/>
      <c r="H172" s="4"/>
      <c r="I172" s="5"/>
      <c r="J172" s="30" t="s">
        <v>257</v>
      </c>
      <c r="K172" s="30"/>
      <c r="L172" s="5" t="s">
        <v>258</v>
      </c>
      <c r="M172" s="5"/>
      <c r="N172" s="5"/>
    </row>
    <row r="173" s="2" customFormat="1" ht="37" customHeight="1" spans="1:14">
      <c r="A173" s="31" t="s">
        <v>259</v>
      </c>
      <c r="B173" s="32"/>
      <c r="C173" s="32"/>
      <c r="D173" s="32"/>
      <c r="E173" s="32"/>
      <c r="F173" s="32"/>
      <c r="G173" s="32"/>
      <c r="H173" s="33"/>
      <c r="I173" s="40"/>
      <c r="J173" s="40"/>
      <c r="K173" s="40"/>
      <c r="L173" s="40"/>
      <c r="M173" s="40"/>
      <c r="N173" s="5"/>
    </row>
    <row r="174" s="2" customFormat="1" spans="1:14">
      <c r="A174" s="34"/>
      <c r="H174" s="4"/>
      <c r="I174" s="5"/>
      <c r="J174" s="5"/>
      <c r="K174" s="5"/>
      <c r="L174" s="5"/>
      <c r="M174" s="5"/>
      <c r="N174" s="5"/>
    </row>
  </sheetData>
  <mergeCells count="8">
    <mergeCell ref="A2:M2"/>
    <mergeCell ref="A3:E3"/>
    <mergeCell ref="I3:K3"/>
    <mergeCell ref="L3:M3"/>
    <mergeCell ref="A172:B172"/>
    <mergeCell ref="D172:E172"/>
    <mergeCell ref="J172:K172"/>
    <mergeCell ref="A173:M173"/>
  </mergeCells>
  <dataValidations count="1">
    <dataValidation type="list" allowBlank="1" showInputMessage="1" showErrorMessage="1" sqref="L171 L169:L170">
      <formula1>"优先保障,从宽安排,从紧控制,调整,调减,撤销"</formula1>
    </dataValidation>
  </dataValidation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（去掉重复）部门绩效自评结果汇总表1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2022-09-22T02:24:58Z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B2CFB330358048FD9184BF4756F58BA1</vt:lpwstr>
  </property>
  <property fmtid="{D5CDD505-2E9C-101B-9397-08002B2CF9AE}" pid="4" name="KSOReadingLayout">
    <vt:bool>true</vt:bool>
  </property>
</Properties>
</file>