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Sheet2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<sst xmlns="http://schemas.openxmlformats.org/spreadsheetml/2006/main" count="116" uniqueCount="55">
  <si>
    <t>附件5</t>
  </si>
  <si>
    <t>部门绩效自评结果汇总表</t>
  </si>
  <si>
    <t>主管部门：兴安镇政府</t>
  </si>
  <si>
    <t>2022年_5_月_30_日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</si>
  <si>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</si>
  <si>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</si>
  <si>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</si>
  <si>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</si>
  <si>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</si>
  <si>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</si>
  <si>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</si>
  <si>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</si>
  <si>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</si>
  <si>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</si>
  <si>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</si>
  <si>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</si>
  <si>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</si>
  <si>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</si>
  <si>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村级补助经费</t>
  </si>
  <si>
    <t>兴安镇政府</t>
  </si>
  <si>
    <t>东南线、兴柳线、定魏线改造提升工程</t>
  </si>
  <si>
    <t>城乡社区环境综合整治</t>
  </si>
  <si>
    <t>定魏线两侧改造提升工程</t>
  </si>
  <si>
    <t>社会综合治理[综治、联防人员劳务费、律师费等]</t>
  </si>
  <si>
    <t>大气污染防治及环境保护</t>
  </si>
  <si>
    <t>基础设施建设及维修改造费</t>
  </si>
  <si>
    <t>环境整治</t>
  </si>
  <si>
    <t>拆违拆建、土地治理与恢复</t>
  </si>
  <si>
    <t>占地补偿、拆迁补偿费</t>
  </si>
  <si>
    <t>维护社会稳定及国家安全</t>
  </si>
  <si>
    <t>机关后勤运转经费（综合工作经费）</t>
  </si>
  <si>
    <t>村级服务群众专项经费</t>
  </si>
  <si>
    <t>农村人居环境整治提升专项资金</t>
  </si>
  <si>
    <t>信访维稳、安全生产、食品安全（综合工作经费）</t>
  </si>
  <si>
    <t>疫情防控经费</t>
  </si>
  <si>
    <t>农村文化建设</t>
  </si>
  <si>
    <t>党组织活动经费</t>
  </si>
  <si>
    <t>慰问、救助、补助经费</t>
  </si>
  <si>
    <t>学区工会费</t>
  </si>
  <si>
    <t>人居环境整治观摩拉练评比优秀乡镇的奖励资金</t>
  </si>
  <si>
    <t>村级办公经费</t>
  </si>
  <si>
    <t>计划生育独生子女父母奖金</t>
  </si>
  <si>
    <t>兴安镇正常离任村干部生活补贴</t>
  </si>
  <si>
    <t>镇政府工会费</t>
  </si>
  <si>
    <t>全区农村人居环境整治观摩评比活动奖励资金（第二次）</t>
  </si>
  <si>
    <t>滹沱河生态修复土地前期费用（兴安镇）</t>
  </si>
  <si>
    <t>填表人：</t>
  </si>
  <si>
    <t>赵芳</t>
  </si>
  <si>
    <t>联系电话：</t>
  </si>
  <si>
    <t>审核领导签字人：</t>
  </si>
  <si>
    <t>备注：项目序号为《2021年度项目汇总表》附件9中标注的序号</t>
  </si>
  <si>
    <t>预算数</t>
  </si>
  <si>
    <t>上年恢复数</t>
  </si>
  <si>
    <t>调整预算数</t>
  </si>
  <si>
    <t>已支出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</si>
</sst>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00"/>
  </numFmts>
  <fonts count="31">
    <font>
      <sz val="11"/>
      <color indexed="8"/>
      <name val="宋体"/>
      <charset val="134"/>
    </font>
    <font>
      <sz val="9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4" borderId="4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9" fillId="28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Border="1" applyAlignment="1" applyProtection="1">
      <alignment vertical="top"/>
      <protection locked="0"/>
    </xf>
    <xf numFmtId="2" fontId="1" fillId="0" borderId="0" xfId="0" applyNumberFormat="1" applyFont="1" applyFill="1" applyBorder="1" applyAlignment="1" applyProtection="1">
      <alignment vertical="top"/>
      <protection locked="0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right" vertical="center" wrapText="1"/>
    </xf>
    <xf numFmtId="177" fontId="4" fillId="0" borderId="1" xfId="49" applyNumberFormat="1" applyFont="1" applyFill="1" applyBorder="1" applyAlignment="1">
      <alignment vertical="center" wrapText="1"/>
    </xf>
    <xf numFmtId="177" fontId="4" fillId="0" borderId="2" xfId="49" applyNumberFormat="1" applyFont="1" applyFill="1" applyBorder="1" applyAlignment="1">
      <alignment vertical="center" wrapText="1"/>
    </xf>
    <xf numFmtId="177" fontId="4" fillId="0" borderId="1" xfId="49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7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horizontal="center" vertical="top"/>
      <protection locked="0"/>
    </xf>
    <xf numFmtId="177" fontId="8" fillId="0" borderId="0" xfId="49" applyNumberFormat="1" applyFont="1" applyFill="1" applyAlignment="1">
      <alignment horizontal="left" vertical="center" wrapText="1"/>
    </xf>
    <xf numFmtId="176" fontId="8" fillId="0" borderId="0" xfId="49" applyNumberFormat="1" applyFont="1" applyFill="1" applyAlignment="1">
      <alignment horizontal="left" vertical="center" wrapText="1"/>
    </xf>
    <xf numFmtId="177" fontId="8" fillId="0" borderId="0" xfId="49" applyNumberFormat="1" applyFont="1" applyFill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/>
    <xf numFmtId="0" fontId="11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tabSelected="1" topLeftCell="A13" workbookViewId="0">
      <selection activeCell="O8" sqref="O8"/>
    </sheetView>
  </sheetViews>
  <sheetFormatPr defaultColWidth="8.88888888888889" defaultRowHeight="14.4"/>
  <cols>
    <col min="1" max="1" width="7.66666666666667" customWidth="1"/>
    <col min="2" max="2" width="41.3333333333333" customWidth="1"/>
    <col min="3" max="3" width="7" customWidth="1"/>
    <col min="4" max="4" width="11.6666666666667" customWidth="1"/>
    <col min="5" max="5" width="11.6666666666667" style="5" customWidth="1"/>
    <col min="6" max="6" width="8.88888888888889" style="6"/>
    <col min="7" max="7" width="8.44444444444444" customWidth="1"/>
    <col min="8" max="8" width="8.11111111111111" customWidth="1"/>
    <col min="9" max="9" width="7.44444444444444" customWidth="1"/>
    <col min="10" max="10" width="8.22222222222222" customWidth="1"/>
    <col min="11" max="11" width="7.22222222222222" customWidth="1"/>
  </cols>
  <sheetData>
    <row r="1" spans="1:1">
      <c r="A1" t="s">
        <v>0</v>
      </c>
    </row>
    <row r="2" ht="22.2" spans="1:13">
      <c r="A2" s="7" t="s">
        <v>1</v>
      </c>
      <c r="B2" s="7"/>
      <c r="C2" s="7"/>
      <c r="D2" s="7"/>
      <c r="E2" s="8"/>
      <c r="F2" s="9"/>
      <c r="G2" s="7"/>
      <c r="H2" s="7"/>
      <c r="I2" s="7"/>
      <c r="J2" s="7"/>
      <c r="K2" s="7"/>
      <c r="L2" s="7"/>
      <c r="M2" s="7"/>
    </row>
    <row r="3" ht="17.4" spans="1:13">
      <c r="A3" s="10" t="s">
        <v>2</v>
      </c>
      <c r="B3" s="10"/>
      <c r="C3" s="10"/>
      <c r="D3" s="10"/>
      <c r="E3" s="11"/>
      <c r="F3" s="12"/>
      <c r="G3" s="10"/>
      <c r="H3" s="10"/>
      <c r="I3" s="30" t="s">
        <v>3</v>
      </c>
      <c r="J3" s="30"/>
      <c r="K3" s="30"/>
      <c r="L3" s="30" t="s">
        <v>4</v>
      </c>
      <c r="M3" s="30"/>
    </row>
    <row r="4" ht="55" customHeight="1" spans="1:13">
      <c r="A4" s="13" t="s">
        <v>5</v>
      </c>
      <c r="B4" s="13" t="s">
        <v>6</v>
      </c>
      <c r="C4" s="14" t="s">
        <v>7</v>
      </c>
      <c r="D4" s="15" t="s">
        <v>8</v>
      </c>
      <c r="E4" s="16" t="s">
        <v>9</v>
      </c>
      <c r="F4" s="17" t="s">
        <v>10</v>
      </c>
      <c r="G4" s="18" t="s">
        <v>11</v>
      </c>
      <c r="H4" s="19" t="s">
        <v>12</v>
      </c>
      <c r="I4" s="31" t="s">
        <v>13</v>
      </c>
      <c r="J4" s="18" t="s">
        <v>14</v>
      </c>
      <c r="K4" s="18" t="s">
        <v>15</v>
      </c>
      <c r="L4" s="18" t="s">
        <v>16</v>
      </c>
      <c r="M4" s="18" t="s">
        <v>17</v>
      </c>
    </row>
    <row r="5" spans="1:13">
      <c r="A5" s="20">
        <v>1</v>
      </c>
      <c r="B5" s="21" t="s">
        <v>18</v>
      </c>
      <c r="C5" s="20">
        <v>40</v>
      </c>
      <c r="D5" s="22" t="s">
        <v>19</v>
      </c>
      <c r="E5" s="23">
        <v>570</v>
      </c>
      <c r="F5" s="24">
        <f>VLOOKUP(B5,Sheet1!$A$1:$E$35,5,0)</f>
        <v>451.75</v>
      </c>
      <c r="G5" s="24">
        <v>451.75</v>
      </c>
      <c r="H5" s="23">
        <v>0</v>
      </c>
      <c r="I5" s="23">
        <v>0</v>
      </c>
      <c r="J5" s="32">
        <f>G5/E5</f>
        <v>0.792543859649123</v>
      </c>
      <c r="K5" s="23">
        <v>97</v>
      </c>
      <c r="L5" s="33"/>
      <c r="M5" s="33"/>
    </row>
    <row r="6" spans="1:13">
      <c r="A6" s="20">
        <v>2</v>
      </c>
      <c r="B6" s="21" t="s">
        <v>20</v>
      </c>
      <c r="C6" s="20">
        <v>41</v>
      </c>
      <c r="D6" s="22" t="s">
        <v>19</v>
      </c>
      <c r="E6" s="23">
        <v>550</v>
      </c>
      <c r="F6" s="24">
        <f>VLOOKUP(B6,Sheet1!$A$1:$E$35,5,0)</f>
        <v>350</v>
      </c>
      <c r="G6" s="24">
        <v>350</v>
      </c>
      <c r="H6" s="23">
        <v>0</v>
      </c>
      <c r="I6" s="23">
        <v>0</v>
      </c>
      <c r="J6" s="32">
        <f t="shared" ref="J6:J29" si="0">G6/E6</f>
        <v>0.636363636363636</v>
      </c>
      <c r="K6" s="23">
        <v>97</v>
      </c>
      <c r="L6" s="33"/>
      <c r="M6" s="33"/>
    </row>
    <row r="7" spans="1:13">
      <c r="A7" s="20">
        <v>3</v>
      </c>
      <c r="B7" s="21" t="s">
        <v>21</v>
      </c>
      <c r="C7" s="20">
        <v>42</v>
      </c>
      <c r="D7" s="22" t="s">
        <v>19</v>
      </c>
      <c r="E7" s="23">
        <v>426.31</v>
      </c>
      <c r="F7" s="24">
        <f>VLOOKUP(B7,Sheet1!$A$1:$E$35,5,0)</f>
        <v>340</v>
      </c>
      <c r="G7" s="24">
        <v>340</v>
      </c>
      <c r="H7" s="23">
        <v>0</v>
      </c>
      <c r="I7" s="23">
        <v>0</v>
      </c>
      <c r="J7" s="32">
        <f t="shared" si="0"/>
        <v>0.797541695010673</v>
      </c>
      <c r="K7" s="23">
        <v>98</v>
      </c>
      <c r="L7" s="33"/>
      <c r="M7" s="33"/>
    </row>
    <row r="8" spans="1:13">
      <c r="A8" s="20">
        <v>4</v>
      </c>
      <c r="B8" s="21" t="s">
        <v>22</v>
      </c>
      <c r="C8" s="20">
        <v>43</v>
      </c>
      <c r="D8" s="22" t="s">
        <v>19</v>
      </c>
      <c r="E8" s="23">
        <v>240</v>
      </c>
      <c r="F8" s="24">
        <f>VLOOKUP(B8,Sheet1!$A$1:$E$35,5,0)</f>
        <v>140</v>
      </c>
      <c r="G8" s="24">
        <v>140</v>
      </c>
      <c r="H8" s="23">
        <v>0</v>
      </c>
      <c r="I8" s="23">
        <v>0</v>
      </c>
      <c r="J8" s="32">
        <f t="shared" si="0"/>
        <v>0.583333333333333</v>
      </c>
      <c r="K8" s="23">
        <v>96</v>
      </c>
      <c r="L8" s="33"/>
      <c r="M8" s="23"/>
    </row>
    <row r="9" spans="1:13">
      <c r="A9" s="20">
        <v>5</v>
      </c>
      <c r="B9" s="21" t="s">
        <v>23</v>
      </c>
      <c r="C9" s="20">
        <v>44</v>
      </c>
      <c r="D9" s="22" t="s">
        <v>19</v>
      </c>
      <c r="E9" s="23">
        <v>180</v>
      </c>
      <c r="F9" s="24">
        <f>VLOOKUP(B9,Sheet1!$A$1:$E$35,5,0)</f>
        <v>169.5</v>
      </c>
      <c r="G9" s="24">
        <v>169.5</v>
      </c>
      <c r="H9" s="23">
        <v>0</v>
      </c>
      <c r="I9" s="23">
        <v>0</v>
      </c>
      <c r="J9" s="32">
        <f t="shared" si="0"/>
        <v>0.941666666666667</v>
      </c>
      <c r="K9" s="23">
        <v>99</v>
      </c>
      <c r="L9" s="33"/>
      <c r="M9" s="23"/>
    </row>
    <row r="10" ht="16" customHeight="1" spans="1:13">
      <c r="A10" s="20">
        <v>6</v>
      </c>
      <c r="B10" s="21" t="s">
        <v>24</v>
      </c>
      <c r="C10" s="20">
        <v>45</v>
      </c>
      <c r="D10" s="22" t="s">
        <v>19</v>
      </c>
      <c r="E10" s="23">
        <v>170</v>
      </c>
      <c r="F10" s="24">
        <f>VLOOKUP(B10,Sheet1!$A$1:$E$35,5,0)</f>
        <v>50</v>
      </c>
      <c r="G10" s="24">
        <v>50</v>
      </c>
      <c r="H10" s="23">
        <v>0</v>
      </c>
      <c r="I10" s="23">
        <v>0</v>
      </c>
      <c r="J10" s="32">
        <f t="shared" si="0"/>
        <v>0.294117647058824</v>
      </c>
      <c r="K10" s="23">
        <v>96</v>
      </c>
      <c r="L10" s="33"/>
      <c r="M10" s="23"/>
    </row>
    <row r="11" spans="1:13">
      <c r="A11" s="20">
        <v>7</v>
      </c>
      <c r="B11" s="21" t="s">
        <v>25</v>
      </c>
      <c r="C11" s="20">
        <v>46</v>
      </c>
      <c r="D11" s="22" t="s">
        <v>19</v>
      </c>
      <c r="E11" s="23">
        <v>150</v>
      </c>
      <c r="F11" s="24">
        <f>VLOOKUP(B11,Sheet1!$A$1:$E$35,5,0)</f>
        <v>20</v>
      </c>
      <c r="G11" s="24">
        <v>20</v>
      </c>
      <c r="H11" s="23">
        <v>0</v>
      </c>
      <c r="I11" s="23">
        <v>0</v>
      </c>
      <c r="J11" s="32">
        <f t="shared" si="0"/>
        <v>0.133333333333333</v>
      </c>
      <c r="K11" s="23">
        <v>96</v>
      </c>
      <c r="L11" s="33"/>
      <c r="M11" s="23"/>
    </row>
    <row r="12" spans="1:13">
      <c r="A12" s="20">
        <v>8</v>
      </c>
      <c r="B12" s="21" t="s">
        <v>26</v>
      </c>
      <c r="C12" s="20">
        <v>47</v>
      </c>
      <c r="D12" s="22" t="s">
        <v>19</v>
      </c>
      <c r="E12" s="23">
        <v>113</v>
      </c>
      <c r="F12" s="24">
        <f>VLOOKUP(B12,Sheet1!$A$1:$E$35,5,0)</f>
        <v>113</v>
      </c>
      <c r="G12" s="24">
        <v>113</v>
      </c>
      <c r="H12" s="23">
        <v>0</v>
      </c>
      <c r="I12" s="23">
        <v>0</v>
      </c>
      <c r="J12" s="32">
        <f t="shared" si="0"/>
        <v>1</v>
      </c>
      <c r="K12" s="23">
        <v>100</v>
      </c>
      <c r="L12" s="33"/>
      <c r="M12" s="23"/>
    </row>
    <row r="13" spans="1:13">
      <c r="A13" s="20">
        <v>9</v>
      </c>
      <c r="B13" s="21" t="s">
        <v>27</v>
      </c>
      <c r="C13" s="20">
        <v>48</v>
      </c>
      <c r="D13" s="22" t="s">
        <v>19</v>
      </c>
      <c r="E13" s="23">
        <v>100</v>
      </c>
      <c r="F13" s="24">
        <f>VLOOKUP(B13,Sheet1!$A$1:$E$35,5,0)</f>
        <v>55</v>
      </c>
      <c r="G13" s="24">
        <v>55</v>
      </c>
      <c r="H13" s="23">
        <v>0</v>
      </c>
      <c r="I13" s="23">
        <v>0</v>
      </c>
      <c r="J13" s="32">
        <f t="shared" si="0"/>
        <v>0.55</v>
      </c>
      <c r="K13" s="23">
        <v>97</v>
      </c>
      <c r="L13" s="33"/>
      <c r="M13" s="23"/>
    </row>
    <row r="14" spans="1:13">
      <c r="A14" s="20">
        <v>10</v>
      </c>
      <c r="B14" s="21" t="s">
        <v>28</v>
      </c>
      <c r="C14" s="20">
        <v>49</v>
      </c>
      <c r="D14" s="22" t="s">
        <v>19</v>
      </c>
      <c r="E14" s="23">
        <v>90</v>
      </c>
      <c r="F14" s="24">
        <v>50</v>
      </c>
      <c r="G14" s="24">
        <v>50</v>
      </c>
      <c r="H14" s="23">
        <v>0</v>
      </c>
      <c r="I14" s="23">
        <v>0</v>
      </c>
      <c r="J14" s="32">
        <f t="shared" si="0"/>
        <v>0.555555555555556</v>
      </c>
      <c r="K14" s="23">
        <v>96</v>
      </c>
      <c r="L14" s="33"/>
      <c r="M14" s="23"/>
    </row>
    <row r="15" spans="1:13">
      <c r="A15" s="20">
        <v>11</v>
      </c>
      <c r="B15" s="21" t="s">
        <v>29</v>
      </c>
      <c r="C15" s="20">
        <v>50</v>
      </c>
      <c r="D15" s="22" t="s">
        <v>19</v>
      </c>
      <c r="E15" s="23">
        <v>80</v>
      </c>
      <c r="F15" s="24">
        <v>45</v>
      </c>
      <c r="G15" s="24">
        <v>45</v>
      </c>
      <c r="H15" s="23">
        <v>0</v>
      </c>
      <c r="I15" s="23">
        <v>0</v>
      </c>
      <c r="J15" s="32">
        <f t="shared" si="0"/>
        <v>0.5625</v>
      </c>
      <c r="K15" s="23">
        <v>96</v>
      </c>
      <c r="L15" s="33"/>
      <c r="M15" s="23"/>
    </row>
    <row r="16" spans="1:13">
      <c r="A16" s="20">
        <v>12</v>
      </c>
      <c r="B16" s="21" t="s">
        <v>30</v>
      </c>
      <c r="C16" s="20">
        <v>51</v>
      </c>
      <c r="D16" s="22" t="s">
        <v>19</v>
      </c>
      <c r="E16" s="23">
        <v>68.4</v>
      </c>
      <c r="F16" s="24">
        <v>68.4</v>
      </c>
      <c r="G16" s="24">
        <v>68.4</v>
      </c>
      <c r="H16" s="23">
        <v>0</v>
      </c>
      <c r="I16" s="23">
        <v>0</v>
      </c>
      <c r="J16" s="32">
        <f t="shared" si="0"/>
        <v>1</v>
      </c>
      <c r="K16" s="23">
        <v>100</v>
      </c>
      <c r="L16" s="33"/>
      <c r="M16" s="23"/>
    </row>
    <row r="17" spans="1:13">
      <c r="A17" s="20">
        <v>13</v>
      </c>
      <c r="B17" s="21" t="s">
        <v>31</v>
      </c>
      <c r="C17" s="20">
        <v>52</v>
      </c>
      <c r="D17" s="22" t="s">
        <v>19</v>
      </c>
      <c r="E17" s="23">
        <v>61.75</v>
      </c>
      <c r="F17" s="24">
        <f>VLOOKUP(B17,Sheet1!$A$1:$E$35,5,0)</f>
        <v>61.75</v>
      </c>
      <c r="G17" s="24">
        <v>61.75</v>
      </c>
      <c r="H17" s="23">
        <v>0</v>
      </c>
      <c r="I17" s="23">
        <v>0</v>
      </c>
      <c r="J17" s="32">
        <f t="shared" si="0"/>
        <v>1</v>
      </c>
      <c r="K17" s="23">
        <v>100</v>
      </c>
      <c r="L17" s="33"/>
      <c r="M17" s="23"/>
    </row>
    <row r="18" spans="1:13">
      <c r="A18" s="20">
        <v>14</v>
      </c>
      <c r="B18" s="21" t="s">
        <v>32</v>
      </c>
      <c r="C18" s="20">
        <v>53</v>
      </c>
      <c r="D18" s="22" t="s">
        <v>19</v>
      </c>
      <c r="E18" s="23">
        <v>50</v>
      </c>
      <c r="F18" s="24">
        <f>VLOOKUP(B18,Sheet1!$A$1:$E$35,5,0)</f>
        <v>50</v>
      </c>
      <c r="G18" s="24">
        <v>50</v>
      </c>
      <c r="H18" s="23">
        <v>0</v>
      </c>
      <c r="I18" s="23">
        <v>0</v>
      </c>
      <c r="J18" s="32">
        <f t="shared" si="0"/>
        <v>1</v>
      </c>
      <c r="K18" s="23">
        <v>100</v>
      </c>
      <c r="L18" s="33"/>
      <c r="M18" s="23"/>
    </row>
    <row r="19" spans="1:13">
      <c r="A19" s="20">
        <v>15</v>
      </c>
      <c r="B19" s="21" t="s">
        <v>33</v>
      </c>
      <c r="C19" s="20">
        <v>54</v>
      </c>
      <c r="D19" s="22" t="s">
        <v>19</v>
      </c>
      <c r="E19" s="23">
        <v>45</v>
      </c>
      <c r="F19" s="24">
        <v>45</v>
      </c>
      <c r="G19" s="24">
        <v>45</v>
      </c>
      <c r="H19" s="23">
        <v>0</v>
      </c>
      <c r="I19" s="23">
        <v>0</v>
      </c>
      <c r="J19" s="32">
        <f t="shared" si="0"/>
        <v>1</v>
      </c>
      <c r="K19" s="23">
        <v>100</v>
      </c>
      <c r="L19" s="33"/>
      <c r="M19" s="23"/>
    </row>
    <row r="20" spans="1:13">
      <c r="A20" s="20">
        <v>16</v>
      </c>
      <c r="B20" s="21" t="s">
        <v>34</v>
      </c>
      <c r="C20" s="20">
        <v>55</v>
      </c>
      <c r="D20" s="22" t="s">
        <v>19</v>
      </c>
      <c r="E20" s="23">
        <v>30</v>
      </c>
      <c r="F20" s="24">
        <f>VLOOKUP(B20,Sheet1!$A$1:$E$35,5,0)</f>
        <v>30</v>
      </c>
      <c r="G20" s="24">
        <v>30</v>
      </c>
      <c r="H20" s="23">
        <v>0</v>
      </c>
      <c r="I20" s="23">
        <v>0</v>
      </c>
      <c r="J20" s="32">
        <f t="shared" si="0"/>
        <v>1</v>
      </c>
      <c r="K20" s="23">
        <v>100</v>
      </c>
      <c r="L20" s="33"/>
      <c r="M20" s="23"/>
    </row>
    <row r="21" spans="1:13">
      <c r="A21" s="20">
        <v>17</v>
      </c>
      <c r="B21" s="21" t="s">
        <v>35</v>
      </c>
      <c r="C21" s="20">
        <v>56</v>
      </c>
      <c r="D21" s="22" t="s">
        <v>19</v>
      </c>
      <c r="E21" s="23">
        <v>30</v>
      </c>
      <c r="F21" s="24">
        <f>VLOOKUP(B21,Sheet1!$A$1:$E$35,5,0)</f>
        <v>30</v>
      </c>
      <c r="G21" s="24">
        <v>30</v>
      </c>
      <c r="H21" s="23">
        <v>0</v>
      </c>
      <c r="I21" s="23">
        <v>0</v>
      </c>
      <c r="J21" s="32">
        <f t="shared" si="0"/>
        <v>1</v>
      </c>
      <c r="K21" s="23">
        <v>100</v>
      </c>
      <c r="L21" s="33"/>
      <c r="M21" s="23"/>
    </row>
    <row r="22" spans="1:13">
      <c r="A22" s="20">
        <v>18</v>
      </c>
      <c r="B22" s="21" t="s">
        <v>36</v>
      </c>
      <c r="C22" s="20">
        <v>57</v>
      </c>
      <c r="D22" s="22" t="s">
        <v>19</v>
      </c>
      <c r="E22" s="23">
        <v>25</v>
      </c>
      <c r="F22" s="24">
        <v>25</v>
      </c>
      <c r="G22" s="24">
        <v>25</v>
      </c>
      <c r="H22" s="23">
        <v>0</v>
      </c>
      <c r="I22" s="23">
        <v>0</v>
      </c>
      <c r="J22" s="32">
        <f t="shared" si="0"/>
        <v>1</v>
      </c>
      <c r="K22" s="23">
        <v>100</v>
      </c>
      <c r="L22" s="33"/>
      <c r="M22" s="23"/>
    </row>
    <row r="23" spans="1:13">
      <c r="A23" s="20">
        <v>19</v>
      </c>
      <c r="B23" s="21" t="s">
        <v>37</v>
      </c>
      <c r="C23" s="20">
        <v>58</v>
      </c>
      <c r="D23" s="22" t="s">
        <v>19</v>
      </c>
      <c r="E23" s="23">
        <v>20</v>
      </c>
      <c r="F23" s="24">
        <f>VLOOKUP(B23,Sheet1!$A$1:$E$35,5,0)</f>
        <v>10</v>
      </c>
      <c r="G23" s="24">
        <v>10</v>
      </c>
      <c r="H23" s="23">
        <v>0</v>
      </c>
      <c r="I23" s="23">
        <v>0</v>
      </c>
      <c r="J23" s="32">
        <f t="shared" si="0"/>
        <v>0.5</v>
      </c>
      <c r="K23" s="23">
        <v>96</v>
      </c>
      <c r="L23" s="33"/>
      <c r="M23" s="23"/>
    </row>
    <row r="24" spans="1:13">
      <c r="A24" s="20">
        <v>20</v>
      </c>
      <c r="B24" s="21" t="s">
        <v>38</v>
      </c>
      <c r="C24" s="20">
        <v>59</v>
      </c>
      <c r="D24" s="22" t="s">
        <v>19</v>
      </c>
      <c r="E24" s="23">
        <v>15.8</v>
      </c>
      <c r="F24" s="24">
        <f>VLOOKUP(B24,Sheet1!$A$1:$E$35,5,0)</f>
        <v>15.8</v>
      </c>
      <c r="G24" s="24">
        <v>15.8</v>
      </c>
      <c r="H24" s="23">
        <v>0</v>
      </c>
      <c r="I24" s="23">
        <v>0</v>
      </c>
      <c r="J24" s="32">
        <f t="shared" si="0"/>
        <v>1</v>
      </c>
      <c r="K24" s="23">
        <v>100</v>
      </c>
      <c r="L24" s="33"/>
      <c r="M24" s="23"/>
    </row>
    <row r="25" spans="1:13">
      <c r="A25" s="20">
        <v>21</v>
      </c>
      <c r="B25" s="21" t="s">
        <v>39</v>
      </c>
      <c r="C25" s="20">
        <v>60</v>
      </c>
      <c r="D25" s="22" t="s">
        <v>19</v>
      </c>
      <c r="E25" s="23">
        <v>10</v>
      </c>
      <c r="F25" s="24">
        <f>VLOOKUP(B25,Sheet1!$A$1:$E$35,5,0)</f>
        <v>10</v>
      </c>
      <c r="G25" s="24">
        <v>10</v>
      </c>
      <c r="H25" s="23">
        <v>0</v>
      </c>
      <c r="I25" s="23">
        <v>0</v>
      </c>
      <c r="J25" s="32">
        <f t="shared" si="0"/>
        <v>1</v>
      </c>
      <c r="K25" s="23">
        <v>100</v>
      </c>
      <c r="L25" s="33"/>
      <c r="M25" s="23"/>
    </row>
    <row r="26" spans="1:13">
      <c r="A26" s="20">
        <v>22</v>
      </c>
      <c r="B26" s="21" t="s">
        <v>40</v>
      </c>
      <c r="C26" s="20">
        <v>61</v>
      </c>
      <c r="D26" s="22" t="s">
        <v>19</v>
      </c>
      <c r="E26" s="23">
        <v>9.5</v>
      </c>
      <c r="F26" s="24">
        <f>VLOOKUP(B26,Sheet1!$A$1:$E$35,5,0)</f>
        <v>9.5</v>
      </c>
      <c r="G26" s="24">
        <v>9.5</v>
      </c>
      <c r="H26" s="23">
        <v>0</v>
      </c>
      <c r="I26" s="23">
        <v>0</v>
      </c>
      <c r="J26" s="32">
        <f t="shared" si="0"/>
        <v>1</v>
      </c>
      <c r="K26" s="23">
        <v>100</v>
      </c>
      <c r="L26" s="33"/>
      <c r="M26" s="23"/>
    </row>
    <row r="27" spans="1:13">
      <c r="A27" s="20">
        <v>23</v>
      </c>
      <c r="B27" s="21" t="s">
        <v>41</v>
      </c>
      <c r="C27" s="20">
        <v>62</v>
      </c>
      <c r="D27" s="22" t="s">
        <v>19</v>
      </c>
      <c r="E27" s="23">
        <v>8.3</v>
      </c>
      <c r="F27" s="24">
        <f>VLOOKUP(B27,Sheet1!$A$1:$E$35,5,0)</f>
        <v>8.3</v>
      </c>
      <c r="G27" s="24">
        <v>8.3</v>
      </c>
      <c r="H27" s="23">
        <v>0</v>
      </c>
      <c r="I27" s="23">
        <v>0</v>
      </c>
      <c r="J27" s="32">
        <f t="shared" si="0"/>
        <v>1</v>
      </c>
      <c r="K27" s="23">
        <v>100</v>
      </c>
      <c r="L27" s="33"/>
      <c r="M27" s="23"/>
    </row>
    <row r="28" spans="1:13">
      <c r="A28" s="20">
        <v>24</v>
      </c>
      <c r="B28" s="21" t="s">
        <v>42</v>
      </c>
      <c r="C28" s="20">
        <v>63</v>
      </c>
      <c r="D28" s="22" t="s">
        <v>19</v>
      </c>
      <c r="E28" s="23">
        <v>5.3</v>
      </c>
      <c r="F28" s="24">
        <f>VLOOKUP(B28,Sheet1!$A$1:$E$35,5,0)</f>
        <v>5.3</v>
      </c>
      <c r="G28" s="24">
        <v>5.3</v>
      </c>
      <c r="H28" s="23">
        <v>0</v>
      </c>
      <c r="I28" s="23">
        <v>0</v>
      </c>
      <c r="J28" s="32">
        <f t="shared" si="0"/>
        <v>1</v>
      </c>
      <c r="K28" s="23">
        <v>100</v>
      </c>
      <c r="L28" s="33"/>
      <c r="M28" s="23"/>
    </row>
    <row r="29" spans="1:13">
      <c r="A29" s="20">
        <v>25</v>
      </c>
      <c r="B29" s="21" t="s">
        <v>43</v>
      </c>
      <c r="C29" s="20">
        <v>64</v>
      </c>
      <c r="D29" s="22" t="s">
        <v>19</v>
      </c>
      <c r="E29" s="23">
        <v>2.35</v>
      </c>
      <c r="F29" s="24">
        <f>VLOOKUP(B29,Sheet1!$A$1:$E$35,5,0)</f>
        <v>2.35</v>
      </c>
      <c r="G29" s="24">
        <v>2.35</v>
      </c>
      <c r="H29" s="23">
        <v>0</v>
      </c>
      <c r="I29" s="23">
        <v>0</v>
      </c>
      <c r="J29" s="32">
        <f t="shared" si="0"/>
        <v>1</v>
      </c>
      <c r="K29" s="23">
        <v>100</v>
      </c>
      <c r="L29" s="33"/>
      <c r="M29" s="23"/>
    </row>
    <row r="30" spans="1:13">
      <c r="A30" s="20">
        <v>26</v>
      </c>
      <c r="B30" s="25" t="s">
        <v>44</v>
      </c>
      <c r="C30" s="26">
        <v>438</v>
      </c>
      <c r="D30" s="22" t="s">
        <v>19</v>
      </c>
      <c r="E30" s="23">
        <v>20</v>
      </c>
      <c r="F30" s="23">
        <v>20</v>
      </c>
      <c r="G30" s="23">
        <v>20</v>
      </c>
      <c r="H30" s="23">
        <v>0</v>
      </c>
      <c r="I30" s="23">
        <v>0</v>
      </c>
      <c r="J30" s="32">
        <f>G30/E30</f>
        <v>1</v>
      </c>
      <c r="K30" s="23">
        <v>100</v>
      </c>
      <c r="L30" s="33"/>
      <c r="M30" s="23"/>
    </row>
    <row r="31" spans="1:13">
      <c r="A31" s="20">
        <v>27</v>
      </c>
      <c r="B31" s="25" t="s">
        <v>45</v>
      </c>
      <c r="C31" s="26">
        <v>1924</v>
      </c>
      <c r="D31" s="22" t="s">
        <v>19</v>
      </c>
      <c r="E31" s="23">
        <v>2183.97816</v>
      </c>
      <c r="F31" s="23">
        <v>2183.97816</v>
      </c>
      <c r="G31" s="23">
        <v>2183.97816</v>
      </c>
      <c r="H31" s="23">
        <v>0</v>
      </c>
      <c r="I31" s="23">
        <v>0</v>
      </c>
      <c r="J31" s="32">
        <f>G31/E31</f>
        <v>1</v>
      </c>
      <c r="K31" s="23">
        <v>100</v>
      </c>
      <c r="L31" s="33"/>
      <c r="M31" s="23"/>
    </row>
    <row r="32" spans="1:11">
      <c r="A32" t="s">
        <v>46</v>
      </c>
      <c r="B32" t="s">
        <v>47</v>
      </c>
      <c r="D32" t="s">
        <v>48</v>
      </c>
      <c r="E32" s="5">
        <v>88190555</v>
      </c>
      <c r="J32" s="34" t="s">
        <v>49</v>
      </c>
      <c r="K32" s="34"/>
    </row>
    <row r="33" ht="25" customHeight="1" spans="1:13">
      <c r="A33" s="27" t="s">
        <v>50</v>
      </c>
      <c r="B33" s="27"/>
      <c r="C33" s="27"/>
      <c r="D33" s="27"/>
      <c r="E33" s="28"/>
      <c r="F33" s="29"/>
      <c r="G33" s="27"/>
      <c r="H33" s="27"/>
      <c r="I33" s="27"/>
      <c r="J33" s="27"/>
      <c r="K33" s="27"/>
      <c r="L33" s="27"/>
      <c r="M33" s="27"/>
    </row>
  </sheetData>
  <mergeCells count="6">
    <mergeCell ref="A2:M2"/>
    <mergeCell ref="A3:E3"/>
    <mergeCell ref="I3:K3"/>
    <mergeCell ref="L3:M3"/>
    <mergeCell ref="J32:K32"/>
    <mergeCell ref="A33:M33"/>
  </mergeCells>
  <dataValidations count="1">
    <dataValidation type="list" allowBlank="1" showInputMessage="1" showErrorMessage="1" sqref="L30 L31 L5:L29">
      <formula1>"优先保障,从宽安排,从紧控制,调整,调减,撤销"</formula1>
    </dataValidation>
  </dataValidations>
  <printOptions horizontalCentered="1"/>
  <pageMargins left="0.196527777777778" right="0.196527777777778" top="0.590277777777778" bottom="0.5902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6" workbookViewId="0">
      <selection activeCell="F32" sqref="F32"/>
    </sheetView>
  </sheetViews>
  <sheetFormatPr defaultColWidth="8.88888888888889" defaultRowHeight="14.4"/>
  <cols>
    <col min="1" max="1" width="47.2222222222222" customWidth="1"/>
    <col min="2" max="2" width="6.77777777777778" customWidth="1"/>
    <col min="3" max="4" width="8.88888888888889" customWidth="1"/>
    <col min="5" max="5" width="7.66666666666667" customWidth="1"/>
  </cols>
  <sheetData>
    <row r="1" s="1" customFormat="1" ht="36" customHeight="1" spans="1:16384">
      <c r="A1" s="2" t="s">
        <v>6</v>
      </c>
      <c r="B1" s="2" t="s">
        <v>51</v>
      </c>
      <c r="C1" s="2" t="s">
        <v>52</v>
      </c>
      <c r="D1" s="2" t="s">
        <v>53</v>
      </c>
      <c r="E1" s="2" t="s">
        <v>54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pans="1:5">
      <c r="A2" s="3" t="s">
        <v>23</v>
      </c>
      <c r="B2" s="4">
        <v>180</v>
      </c>
      <c r="C2" s="4">
        <v>0</v>
      </c>
      <c r="D2" s="4">
        <v>180</v>
      </c>
      <c r="E2" s="4">
        <v>169.5</v>
      </c>
    </row>
    <row r="3" spans="1:5">
      <c r="A3" s="3" t="s">
        <v>37</v>
      </c>
      <c r="B3" s="4">
        <v>20</v>
      </c>
      <c r="C3" s="4">
        <v>0</v>
      </c>
      <c r="D3" s="4">
        <v>20</v>
      </c>
      <c r="E3" s="4">
        <v>10</v>
      </c>
    </row>
    <row r="4" spans="1:5">
      <c r="A4" s="3" t="s">
        <v>40</v>
      </c>
      <c r="B4" s="4">
        <v>9.5</v>
      </c>
      <c r="C4" s="4">
        <v>0</v>
      </c>
      <c r="D4" s="4">
        <v>9.5</v>
      </c>
      <c r="E4" s="4">
        <v>9.5</v>
      </c>
    </row>
    <row r="5" spans="1:5">
      <c r="A5" s="3" t="s">
        <v>31</v>
      </c>
      <c r="B5" s="4">
        <v>61.75</v>
      </c>
      <c r="C5" s="4">
        <v>0</v>
      </c>
      <c r="D5" s="4">
        <v>61.75</v>
      </c>
      <c r="E5" s="4">
        <v>61.75</v>
      </c>
    </row>
    <row r="6" spans="1:5">
      <c r="A6" s="3" t="s">
        <v>33</v>
      </c>
      <c r="B6" s="4">
        <v>20</v>
      </c>
      <c r="C6" s="4">
        <v>0</v>
      </c>
      <c r="D6" s="4">
        <v>20</v>
      </c>
      <c r="E6" s="4">
        <v>20</v>
      </c>
    </row>
    <row r="7" spans="1:5">
      <c r="A7" s="3" t="s">
        <v>33</v>
      </c>
      <c r="B7" s="4">
        <v>25</v>
      </c>
      <c r="C7" s="4">
        <v>0</v>
      </c>
      <c r="D7" s="4">
        <v>25</v>
      </c>
      <c r="E7" s="4">
        <v>25</v>
      </c>
    </row>
    <row r="8" spans="1:5">
      <c r="A8" s="3" t="s">
        <v>26</v>
      </c>
      <c r="B8" s="4">
        <v>113</v>
      </c>
      <c r="C8" s="4">
        <v>0</v>
      </c>
      <c r="D8" s="4">
        <v>113</v>
      </c>
      <c r="E8" s="4">
        <v>113</v>
      </c>
    </row>
    <row r="9" spans="1:5">
      <c r="A9" s="3" t="s">
        <v>42</v>
      </c>
      <c r="B9" s="4">
        <v>5.3</v>
      </c>
      <c r="C9" s="4">
        <v>0</v>
      </c>
      <c r="D9" s="4">
        <v>5.3</v>
      </c>
      <c r="E9" s="4">
        <v>5.3</v>
      </c>
    </row>
    <row r="10" spans="1:5">
      <c r="A10" s="3" t="s">
        <v>41</v>
      </c>
      <c r="B10" s="4">
        <v>8.3</v>
      </c>
      <c r="C10" s="4">
        <v>0</v>
      </c>
      <c r="D10" s="4">
        <v>8.3</v>
      </c>
      <c r="E10" s="4">
        <v>8.3</v>
      </c>
    </row>
    <row r="11" spans="1:5">
      <c r="A11" s="3" t="s">
        <v>21</v>
      </c>
      <c r="B11" s="4">
        <v>426.31</v>
      </c>
      <c r="C11" s="4">
        <v>0</v>
      </c>
      <c r="D11" s="4">
        <v>426.31</v>
      </c>
      <c r="E11" s="4">
        <v>340</v>
      </c>
    </row>
    <row r="12" spans="1:5">
      <c r="A12" s="3" t="s">
        <v>25</v>
      </c>
      <c r="B12" s="4">
        <v>150</v>
      </c>
      <c r="C12" s="4">
        <v>0</v>
      </c>
      <c r="D12" s="4">
        <v>150</v>
      </c>
      <c r="E12" s="4">
        <v>20</v>
      </c>
    </row>
    <row r="13" spans="1:5">
      <c r="A13" s="3" t="s">
        <v>24</v>
      </c>
      <c r="B13" s="4">
        <v>170</v>
      </c>
      <c r="C13" s="4">
        <v>0</v>
      </c>
      <c r="D13" s="4">
        <v>170</v>
      </c>
      <c r="E13" s="4">
        <v>50</v>
      </c>
    </row>
    <row r="14" spans="1:5">
      <c r="A14" s="3" t="s">
        <v>27</v>
      </c>
      <c r="B14" s="4">
        <v>100</v>
      </c>
      <c r="C14" s="4">
        <v>0</v>
      </c>
      <c r="D14" s="4">
        <v>100</v>
      </c>
      <c r="E14" s="4">
        <v>55</v>
      </c>
    </row>
    <row r="15" spans="1:5">
      <c r="A15" s="3" t="s">
        <v>20</v>
      </c>
      <c r="B15" s="4">
        <v>550</v>
      </c>
      <c r="C15" s="4">
        <v>0</v>
      </c>
      <c r="D15" s="4">
        <v>550</v>
      </c>
      <c r="E15" s="4">
        <v>350</v>
      </c>
    </row>
    <row r="16" spans="1:5">
      <c r="A16" s="3" t="s">
        <v>43</v>
      </c>
      <c r="B16" s="4">
        <v>2.35</v>
      </c>
      <c r="C16" s="4">
        <v>0</v>
      </c>
      <c r="D16" s="4">
        <v>2.35</v>
      </c>
      <c r="E16" s="4">
        <v>2.35</v>
      </c>
    </row>
    <row r="17" spans="1:5">
      <c r="A17" s="3" t="s">
        <v>30</v>
      </c>
      <c r="B17" s="4">
        <v>10</v>
      </c>
      <c r="C17" s="4">
        <v>0</v>
      </c>
      <c r="D17" s="4">
        <v>10</v>
      </c>
      <c r="E17" s="4">
        <v>10</v>
      </c>
    </row>
    <row r="18" spans="1:5">
      <c r="A18" s="3" t="s">
        <v>30</v>
      </c>
      <c r="B18" s="4">
        <v>24.72</v>
      </c>
      <c r="C18" s="4">
        <v>0</v>
      </c>
      <c r="D18" s="4">
        <v>24.72</v>
      </c>
      <c r="E18" s="4">
        <v>24.72</v>
      </c>
    </row>
    <row r="19" spans="1:5">
      <c r="A19" s="3" t="s">
        <v>30</v>
      </c>
      <c r="B19" s="4">
        <v>33.68</v>
      </c>
      <c r="C19" s="4">
        <v>0</v>
      </c>
      <c r="D19" s="4">
        <v>33.68</v>
      </c>
      <c r="E19" s="4">
        <v>33.68</v>
      </c>
    </row>
    <row r="20" spans="1:5">
      <c r="A20" s="3" t="s">
        <v>28</v>
      </c>
      <c r="B20" s="4">
        <v>40</v>
      </c>
      <c r="C20" s="4">
        <v>0</v>
      </c>
      <c r="D20" s="4">
        <v>40</v>
      </c>
      <c r="E20" s="4">
        <v>35</v>
      </c>
    </row>
    <row r="21" spans="1:5">
      <c r="A21" s="3" t="s">
        <v>28</v>
      </c>
      <c r="B21" s="4">
        <v>50</v>
      </c>
      <c r="C21" s="4">
        <v>0</v>
      </c>
      <c r="D21" s="4">
        <v>50</v>
      </c>
      <c r="E21" s="4">
        <v>15</v>
      </c>
    </row>
    <row r="22" spans="1:5">
      <c r="A22" s="3" t="s">
        <v>34</v>
      </c>
      <c r="B22" s="4">
        <v>30</v>
      </c>
      <c r="C22" s="4">
        <v>0</v>
      </c>
      <c r="D22" s="4">
        <v>30</v>
      </c>
      <c r="E22" s="4">
        <v>30</v>
      </c>
    </row>
    <row r="23" spans="1:5">
      <c r="A23" s="3" t="s">
        <v>18</v>
      </c>
      <c r="B23" s="4">
        <v>570</v>
      </c>
      <c r="C23" s="4">
        <v>0</v>
      </c>
      <c r="D23" s="4">
        <v>570</v>
      </c>
      <c r="E23" s="4">
        <v>451.75</v>
      </c>
    </row>
    <row r="24" spans="1:5">
      <c r="A24" s="3" t="s">
        <v>38</v>
      </c>
      <c r="B24" s="4">
        <v>15.8</v>
      </c>
      <c r="C24" s="4">
        <v>0</v>
      </c>
      <c r="D24" s="4">
        <v>15.8</v>
      </c>
      <c r="E24" s="4">
        <v>15.8</v>
      </c>
    </row>
    <row r="25" spans="1:5">
      <c r="A25" s="3" t="s">
        <v>22</v>
      </c>
      <c r="B25" s="4">
        <v>240</v>
      </c>
      <c r="C25" s="4">
        <v>0</v>
      </c>
      <c r="D25" s="4">
        <v>240</v>
      </c>
      <c r="E25" s="4">
        <v>140</v>
      </c>
    </row>
    <row r="26" spans="1:5">
      <c r="A26" s="3" t="s">
        <v>29</v>
      </c>
      <c r="B26" s="4">
        <v>60</v>
      </c>
      <c r="C26" s="4">
        <v>0</v>
      </c>
      <c r="D26" s="4">
        <v>60</v>
      </c>
      <c r="E26" s="4">
        <v>35</v>
      </c>
    </row>
    <row r="27" spans="1:5">
      <c r="A27" s="3" t="s">
        <v>29</v>
      </c>
      <c r="B27" s="4">
        <v>20</v>
      </c>
      <c r="C27" s="4">
        <v>0</v>
      </c>
      <c r="D27" s="4">
        <v>20</v>
      </c>
      <c r="E27" s="4">
        <v>10</v>
      </c>
    </row>
    <row r="28" spans="1:5">
      <c r="A28" s="3" t="s">
        <v>36</v>
      </c>
      <c r="B28" s="4">
        <v>5</v>
      </c>
      <c r="C28" s="4">
        <v>0</v>
      </c>
      <c r="D28" s="4">
        <v>5</v>
      </c>
      <c r="E28" s="4">
        <v>5</v>
      </c>
    </row>
    <row r="29" spans="1:5">
      <c r="A29" s="3" t="s">
        <v>36</v>
      </c>
      <c r="B29" s="4">
        <v>10</v>
      </c>
      <c r="C29" s="4">
        <v>0</v>
      </c>
      <c r="D29" s="4">
        <v>10</v>
      </c>
      <c r="E29" s="4">
        <v>10</v>
      </c>
    </row>
    <row r="30" spans="1:5">
      <c r="A30" s="3" t="s">
        <v>36</v>
      </c>
      <c r="B30" s="4">
        <v>10</v>
      </c>
      <c r="C30" s="4">
        <v>0</v>
      </c>
      <c r="D30" s="4">
        <v>10</v>
      </c>
      <c r="E30" s="4">
        <v>10</v>
      </c>
    </row>
    <row r="31" spans="1:5">
      <c r="A31" s="3" t="s">
        <v>35</v>
      </c>
      <c r="B31" s="4">
        <v>30</v>
      </c>
      <c r="C31" s="4">
        <v>0</v>
      </c>
      <c r="D31" s="4">
        <v>30</v>
      </c>
      <c r="E31" s="4">
        <v>30</v>
      </c>
    </row>
    <row r="32" spans="1:5">
      <c r="A32" s="3" t="s">
        <v>32</v>
      </c>
      <c r="B32" s="4">
        <v>0</v>
      </c>
      <c r="C32" s="4">
        <v>0</v>
      </c>
      <c r="D32" s="4">
        <v>50</v>
      </c>
      <c r="E32" s="4">
        <v>50</v>
      </c>
    </row>
    <row r="33" spans="1:5">
      <c r="A33" s="3" t="s">
        <v>39</v>
      </c>
      <c r="B33" s="4">
        <v>0</v>
      </c>
      <c r="C33" s="4">
        <v>0</v>
      </c>
      <c r="D33" s="4">
        <v>10</v>
      </c>
      <c r="E33" s="4">
        <v>10</v>
      </c>
    </row>
    <row r="34" spans="1:5">
      <c r="A34" s="3" t="s">
        <v>45</v>
      </c>
      <c r="B34" s="4">
        <v>0</v>
      </c>
      <c r="C34" s="4">
        <v>0</v>
      </c>
      <c r="D34" s="4">
        <v>2183.97816</v>
      </c>
      <c r="E34" s="4">
        <v>2183.97816</v>
      </c>
    </row>
    <row r="35" spans="1:5">
      <c r="A35" s="3" t="s">
        <v>44</v>
      </c>
      <c r="B35" s="4">
        <v>0</v>
      </c>
      <c r="C35" s="4">
        <v>0</v>
      </c>
      <c r="D35" s="4">
        <v>20</v>
      </c>
      <c r="E35" s="4">
        <v>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兴安镇财政所</cp:lastModifiedBy>
  <dcterms:created xsi:type="dcterms:W3CDTF">2020-04-13T05:45:00Z</dcterms:created>
  <cp:lastPrinted>2021-02-23T06:27:00Z</cp:lastPrinted>
  <dcterms:modified xsi:type="dcterms:W3CDTF">2022-07-07T01:46:35Z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F634324C19FF4179A88BB102B39F56EA</vt:lpwstr>
  </property>
</Properties>
</file>