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<sst xmlns="http://schemas.openxmlformats.org/spreadsheetml/2006/main" count="134" uniqueCount="64">
  <si>
    <t>附件7</t>
  </si>
  <si>
    <t>部门绩效自评结果公开汇总表</t>
  </si>
  <si>
    <t>主管部门：石家庄市藁城区廉州镇人民政府</t>
  </si>
  <si>
    <t>填表日期：2024年5月8日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</si>
  <si>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</si>
  <si>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</si>
  <si>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</si>
  <si>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</si>
  <si>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</si>
  <si>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</si>
  <si>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</si>
  <si>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</si>
  <si>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</si>
  <si>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</si>
  <si>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</si>
  <si>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</si>
  <si>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</si>
  <si>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</si>
  <si>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</si>
  <si>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</si>
  <si>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结转下年资金数</t>
  </si>
  <si>
    <t>结余交回财政数</t>
  </si>
  <si>
    <t>原经贸系统关闭企业下放回乡的合同工、副业工涉军人员生活补贴</t>
  </si>
  <si>
    <t>石家庄市藁城区廉州镇人民政府</t>
  </si>
  <si>
    <t>优先保障</t>
  </si>
  <si>
    <t>2023年度政府工会费</t>
  </si>
  <si>
    <t>从紧控制</t>
  </si>
  <si>
    <t>执法队工作经费</t>
  </si>
  <si>
    <t>社区办公用房租金</t>
  </si>
  <si>
    <t>村级、社区独生子女费及奖补资金</t>
  </si>
  <si>
    <t>业务咨询委托费（综合工作经费）</t>
  </si>
  <si>
    <t>综合公用经费（综合工作经费）</t>
  </si>
  <si>
    <t>慰问、救助、惠民补助等开支</t>
  </si>
  <si>
    <t>政府临时人员工资及社保</t>
  </si>
  <si>
    <t>工会费（留存部分）</t>
  </si>
  <si>
    <t>政府后勤保障（综合工作经费）</t>
  </si>
  <si>
    <t>信访稳定</t>
  </si>
  <si>
    <t>安全生产及食品安全</t>
  </si>
  <si>
    <t>2023年度学区工会费</t>
  </si>
  <si>
    <t>农村文化建设</t>
  </si>
  <si>
    <t>社区老旧小区红色物业补贴</t>
  </si>
  <si>
    <t>占地补偿费</t>
  </si>
  <si>
    <t>补贴村级服务群众专项经费</t>
  </si>
  <si>
    <t>教育支出</t>
  </si>
  <si>
    <t>城乡社区环境卫生</t>
  </si>
  <si>
    <t>农村环境保护与违法治理</t>
  </si>
  <si>
    <t>粮价补贴</t>
  </si>
  <si>
    <t>疫情防控</t>
  </si>
  <si>
    <t>社区工作者工资及社保</t>
  </si>
  <si>
    <t>各村公益事业占地费</t>
  </si>
  <si>
    <t>小城镇基础设施建设及维修改造费</t>
  </si>
  <si>
    <t>社区工作者体检项目</t>
  </si>
  <si>
    <t>调整</t>
  </si>
  <si>
    <t>大有社区租金</t>
  </si>
  <si>
    <t>信访维稳资金</t>
  </si>
  <si>
    <t>信访工作经费</t>
  </si>
  <si>
    <t>新一中项目工作经费</t>
  </si>
  <si>
    <t>危房改造过渡费</t>
  </si>
  <si>
    <t>西刘村整体拆迁改造项目成本返还</t>
  </si>
  <si>
    <t>临时过渡费</t>
  </si>
  <si>
    <t>填表人：</t>
  </si>
  <si>
    <t>联系电话：</t>
  </si>
  <si>
    <t>审核领导签字人：</t>
  </si>
  <si>
    <t>备注：项目序号为附件8：各单位2023年项目支出明细表中标注的序号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</si>
</sst>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176" formatCode="0.0000"/>
    <numFmt numFmtId="177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4">
    <font>
      <sz val="11"/>
      <color indexed="8"/>
      <name val="宋体"/>
      <charset val="134"/>
    </font>
    <font>
      <sz val="10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0"/>
      <color theme="1"/>
      <name val="仿宋_GB2312"/>
      <charset val="134"/>
    </font>
    <font>
      <sz val="10"/>
      <name val="仿宋_GB2312"/>
      <charset val="134"/>
    </font>
    <font>
      <sz val="10"/>
      <color indexed="8"/>
      <name val="仿宋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1"/>
      <name val="仿宋_GB2312"/>
      <charset val="134"/>
    </font>
    <font>
      <sz val="10"/>
      <color theme="1"/>
      <name val="宋体"/>
      <charset val="134"/>
    </font>
    <font>
      <sz val="10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7" fillId="18" borderId="12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0" borderId="9" applyNumberFormat="0" applyFont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9" borderId="7" applyNumberFormat="0" applyAlignment="0" applyProtection="0">
      <alignment vertical="center"/>
    </xf>
    <xf numFmtId="0" fontId="33" fillId="9" borderId="12" applyNumberFormat="0" applyAlignment="0" applyProtection="0">
      <alignment vertical="center"/>
    </xf>
    <xf numFmtId="0" fontId="29" fillId="26" borderId="13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Fill="1">
      <alignment vertical="center"/>
    </xf>
    <xf numFmtId="177" fontId="0" fillId="0" borderId="0" xfId="0" applyNumberFormat="1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>
      <alignment vertical="center"/>
    </xf>
    <xf numFmtId="177" fontId="9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8" fillId="0" borderId="1" xfId="0" applyFont="1" applyFill="1" applyBorder="1" applyAlignment="1">
      <alignment horizontal="left" vertical="center"/>
    </xf>
    <xf numFmtId="177" fontId="1" fillId="0" borderId="1" xfId="0" applyNumberFormat="1" applyFont="1" applyFill="1" applyBorder="1">
      <alignment vertical="center"/>
    </xf>
    <xf numFmtId="0" fontId="2" fillId="0" borderId="0" xfId="0" applyFont="1" applyFill="1">
      <alignment vertical="center"/>
    </xf>
    <xf numFmtId="176" fontId="10" fillId="0" borderId="0" xfId="49" applyNumberFormat="1" applyFont="1" applyFill="1" applyAlignment="1">
      <alignment horizontal="left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177" fontId="5" fillId="0" borderId="0" xfId="0" applyNumberFormat="1" applyFont="1" applyFill="1" applyBorder="1" applyAlignment="1">
      <alignment horizontal="left" vertical="center" wrapText="1"/>
    </xf>
    <xf numFmtId="177" fontId="6" fillId="0" borderId="4" xfId="49" applyNumberFormat="1" applyFont="1" applyFill="1" applyBorder="1" applyAlignment="1">
      <alignment horizontal="center" vertical="center" wrapText="1"/>
    </xf>
    <xf numFmtId="177" fontId="6" fillId="0" borderId="1" xfId="49" applyNumberFormat="1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176" fontId="6" fillId="0" borderId="6" xfId="49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/>
    </xf>
    <xf numFmtId="177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/>
    </xf>
    <xf numFmtId="177" fontId="10" fillId="0" borderId="0" xfId="49" applyNumberFormat="1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/>
    <xf numFmtId="0" fontId="0" fillId="0" borderId="1" xfId="0" applyBorder="1">
      <alignment vertical="center"/>
    </xf>
    <xf numFmtId="0" fontId="12" fillId="0" borderId="1" xfId="0" applyFont="1" applyFill="1" applyBorder="1" applyAlignment="1"/>
    <xf numFmtId="0" fontId="2" fillId="0" borderId="0" xfId="0" applyFont="1" applyAlignment="1">
      <alignment horizontal="center" vertical="center"/>
    </xf>
    <xf numFmtId="176" fontId="10" fillId="0" borderId="0" xfId="49" applyNumberFormat="1" applyFont="1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2"/>
  <sheetViews>
    <sheetView tabSelected="1" workbookViewId="0">
      <pane ySplit="5" topLeftCell="A6" activePane="bottomLeft" state="frozen"/>
      <selection/>
      <selection pane="bottomLeft" activeCell="O34" sqref="O34"/>
    </sheetView>
  </sheetViews>
  <sheetFormatPr defaultColWidth="8.89166666666667" defaultRowHeight="13.5"/>
  <cols>
    <col min="1" max="1" width="4.875" customWidth="1"/>
    <col min="2" max="2" width="25" customWidth="1"/>
    <col min="3" max="3" width="5.25" customWidth="1"/>
    <col min="4" max="4" width="14.25" customWidth="1"/>
    <col min="5" max="5" width="7.75" customWidth="1"/>
    <col min="6" max="6" width="8.125" customWidth="1"/>
    <col min="7" max="7" width="9.375" style="3" customWidth="1"/>
    <col min="8" max="8" width="7.875" style="3" customWidth="1"/>
    <col min="9" max="9" width="7.5" style="3" customWidth="1"/>
    <col min="10" max="10" width="9.5" style="4" customWidth="1"/>
    <col min="11" max="11" width="7.625" style="3" customWidth="1"/>
    <col min="12" max="12" width="6.875" style="3" customWidth="1"/>
    <col min="13" max="13" width="9.75" style="4" customWidth="1"/>
    <col min="14" max="14" width="15.375" style="3" customWidth="1"/>
    <col min="15" max="15" width="15.875" style="3" customWidth="1"/>
    <col min="16" max="16" width="11.875" style="3" customWidth="1"/>
    <col min="17" max="17" width="6.5" style="5" customWidth="1"/>
  </cols>
  <sheetData>
    <row r="1" ht="20.25" spans="1:2">
      <c r="A1" s="6" t="s">
        <v>0</v>
      </c>
      <c r="B1" s="7"/>
    </row>
    <row r="2" ht="22.5" spans="1:19">
      <c r="A2" s="8" t="s">
        <v>1</v>
      </c>
      <c r="B2" s="8"/>
      <c r="C2" s="8"/>
      <c r="D2" s="8"/>
      <c r="E2" s="8"/>
      <c r="F2" s="8"/>
      <c r="G2" s="8"/>
      <c r="H2" s="8"/>
      <c r="I2" s="8"/>
      <c r="J2" s="26"/>
      <c r="K2" s="8"/>
      <c r="L2" s="8"/>
      <c r="M2" s="26"/>
      <c r="N2" s="8"/>
      <c r="O2" s="8"/>
      <c r="P2" s="8"/>
      <c r="Q2" s="8"/>
      <c r="R2" s="8"/>
      <c r="S2" s="8"/>
    </row>
    <row r="3" s="1" customFormat="1" ht="12" spans="1:19">
      <c r="A3" s="9" t="s">
        <v>2</v>
      </c>
      <c r="B3" s="9"/>
      <c r="C3" s="9"/>
      <c r="D3" s="9"/>
      <c r="E3" s="9"/>
      <c r="F3" s="9"/>
      <c r="G3" s="9"/>
      <c r="H3" s="9"/>
      <c r="I3" s="9"/>
      <c r="J3" s="27"/>
      <c r="K3" s="9"/>
      <c r="L3" s="9"/>
      <c r="M3" s="27"/>
      <c r="N3" s="9"/>
      <c r="O3" s="9" t="s">
        <v>3</v>
      </c>
      <c r="P3" s="9"/>
      <c r="Q3" s="37"/>
      <c r="R3" s="37" t="s">
        <v>4</v>
      </c>
      <c r="S3" s="37"/>
    </row>
    <row r="4" spans="1:19">
      <c r="A4" s="10" t="s">
        <v>5</v>
      </c>
      <c r="B4" s="10" t="s">
        <v>6</v>
      </c>
      <c r="C4" s="10" t="s">
        <v>7</v>
      </c>
      <c r="D4" s="10" t="s">
        <v>8</v>
      </c>
      <c r="E4" s="11" t="s">
        <v>9</v>
      </c>
      <c r="F4" s="12"/>
      <c r="G4" s="13"/>
      <c r="H4" s="11" t="s">
        <v>10</v>
      </c>
      <c r="I4" s="12"/>
      <c r="J4" s="28"/>
      <c r="K4" s="10" t="s">
        <v>11</v>
      </c>
      <c r="L4" s="10"/>
      <c r="M4" s="29"/>
      <c r="N4" s="10" t="s">
        <v>12</v>
      </c>
      <c r="O4" s="10"/>
      <c r="P4" s="30" t="s">
        <v>13</v>
      </c>
      <c r="Q4" s="30" t="s">
        <v>14</v>
      </c>
      <c r="R4" s="30" t="s">
        <v>15</v>
      </c>
      <c r="S4" s="30" t="s">
        <v>16</v>
      </c>
    </row>
    <row r="5" spans="1:19">
      <c r="A5" s="10"/>
      <c r="B5" s="10"/>
      <c r="C5" s="10"/>
      <c r="D5" s="10"/>
      <c r="E5" s="14" t="s">
        <v>17</v>
      </c>
      <c r="F5" s="14" t="s">
        <v>18</v>
      </c>
      <c r="G5" s="15" t="s">
        <v>19</v>
      </c>
      <c r="H5" s="15" t="s">
        <v>17</v>
      </c>
      <c r="I5" s="15" t="s">
        <v>18</v>
      </c>
      <c r="J5" s="31" t="s">
        <v>19</v>
      </c>
      <c r="K5" s="15" t="s">
        <v>17</v>
      </c>
      <c r="L5" s="15" t="s">
        <v>18</v>
      </c>
      <c r="M5" s="31" t="s">
        <v>19</v>
      </c>
      <c r="N5" s="15" t="s">
        <v>20</v>
      </c>
      <c r="O5" s="15" t="s">
        <v>21</v>
      </c>
      <c r="P5" s="32"/>
      <c r="Q5" s="32"/>
      <c r="R5" s="32"/>
      <c r="S5" s="32"/>
    </row>
    <row r="6" ht="24" spans="1:19">
      <c r="A6" s="16">
        <v>1</v>
      </c>
      <c r="B6" s="17" t="s">
        <v>22</v>
      </c>
      <c r="C6" s="16">
        <v>1557</v>
      </c>
      <c r="D6" s="18" t="s">
        <v>23</v>
      </c>
      <c r="E6" s="19"/>
      <c r="F6" s="19"/>
      <c r="G6" s="20">
        <v>3.168</v>
      </c>
      <c r="H6" s="21"/>
      <c r="I6" s="21"/>
      <c r="J6" s="20">
        <v>3.168</v>
      </c>
      <c r="K6" s="21"/>
      <c r="L6" s="21"/>
      <c r="M6" s="20">
        <v>3.168</v>
      </c>
      <c r="N6" s="21"/>
      <c r="O6" s="23"/>
      <c r="P6" s="33">
        <v>1</v>
      </c>
      <c r="Q6" s="38">
        <v>100</v>
      </c>
      <c r="R6" s="39" t="s">
        <v>24</v>
      </c>
      <c r="S6" s="40"/>
    </row>
    <row r="7" ht="24" spans="1:19">
      <c r="A7" s="16">
        <v>2</v>
      </c>
      <c r="B7" s="17" t="s">
        <v>25</v>
      </c>
      <c r="C7" s="16">
        <v>1558</v>
      </c>
      <c r="D7" s="18" t="s">
        <v>23</v>
      </c>
      <c r="E7" s="19"/>
      <c r="F7" s="19"/>
      <c r="G7" s="20">
        <v>6</v>
      </c>
      <c r="H7" s="21"/>
      <c r="I7" s="21"/>
      <c r="J7" s="20">
        <v>6</v>
      </c>
      <c r="K7" s="21"/>
      <c r="L7" s="21"/>
      <c r="M7" s="20">
        <v>0</v>
      </c>
      <c r="N7" s="21"/>
      <c r="O7" s="23">
        <f t="shared" ref="O7:O31" si="0">J7-M7</f>
        <v>6</v>
      </c>
      <c r="P7" s="33">
        <v>0</v>
      </c>
      <c r="Q7" s="38">
        <v>66</v>
      </c>
      <c r="R7" s="39" t="s">
        <v>26</v>
      </c>
      <c r="S7" s="40"/>
    </row>
    <row r="8" ht="24" spans="1:19">
      <c r="A8" s="16">
        <v>3</v>
      </c>
      <c r="B8" s="17" t="s">
        <v>27</v>
      </c>
      <c r="C8" s="16">
        <v>1559</v>
      </c>
      <c r="D8" s="18" t="s">
        <v>23</v>
      </c>
      <c r="E8" s="19"/>
      <c r="F8" s="19"/>
      <c r="G8" s="20">
        <v>12</v>
      </c>
      <c r="H8" s="21"/>
      <c r="I8" s="21"/>
      <c r="J8" s="20">
        <v>12</v>
      </c>
      <c r="K8" s="21"/>
      <c r="L8" s="21"/>
      <c r="M8" s="20">
        <v>4.0397</v>
      </c>
      <c r="N8" s="21"/>
      <c r="O8" s="23">
        <f t="shared" si="0"/>
        <v>7.9603</v>
      </c>
      <c r="P8" s="33">
        <v>0.336641666666667</v>
      </c>
      <c r="Q8" s="38">
        <v>95</v>
      </c>
      <c r="R8" s="39" t="s">
        <v>26</v>
      </c>
      <c r="S8" s="40"/>
    </row>
    <row r="9" ht="24" spans="1:19">
      <c r="A9" s="16">
        <v>4</v>
      </c>
      <c r="B9" s="17" t="s">
        <v>28</v>
      </c>
      <c r="C9" s="16">
        <v>1560</v>
      </c>
      <c r="D9" s="18" t="s">
        <v>23</v>
      </c>
      <c r="E9" s="19"/>
      <c r="F9" s="19"/>
      <c r="G9" s="20">
        <v>15.233</v>
      </c>
      <c r="H9" s="21"/>
      <c r="I9" s="21"/>
      <c r="J9" s="20">
        <v>15.233</v>
      </c>
      <c r="K9" s="21"/>
      <c r="L9" s="21"/>
      <c r="M9" s="20">
        <v>15.233</v>
      </c>
      <c r="N9" s="21"/>
      <c r="O9" s="23"/>
      <c r="P9" s="33">
        <v>1</v>
      </c>
      <c r="Q9" s="38">
        <v>100</v>
      </c>
      <c r="R9" s="39" t="s">
        <v>24</v>
      </c>
      <c r="S9" s="40"/>
    </row>
    <row r="10" ht="24" spans="1:19">
      <c r="A10" s="16">
        <v>5</v>
      </c>
      <c r="B10" s="17" t="s">
        <v>29</v>
      </c>
      <c r="C10" s="16">
        <v>1561</v>
      </c>
      <c r="D10" s="18" t="s">
        <v>23</v>
      </c>
      <c r="E10" s="19"/>
      <c r="F10" s="19"/>
      <c r="G10" s="20">
        <v>19.1</v>
      </c>
      <c r="H10" s="21"/>
      <c r="I10" s="21"/>
      <c r="J10" s="20">
        <v>19.1</v>
      </c>
      <c r="K10" s="21"/>
      <c r="L10" s="21"/>
      <c r="M10" s="20">
        <v>15.711</v>
      </c>
      <c r="N10" s="21"/>
      <c r="O10" s="23">
        <f t="shared" si="0"/>
        <v>3.389</v>
      </c>
      <c r="P10" s="33">
        <v>0.822565445026178</v>
      </c>
      <c r="Q10" s="38">
        <v>97</v>
      </c>
      <c r="R10" s="39" t="s">
        <v>24</v>
      </c>
      <c r="S10" s="40"/>
    </row>
    <row r="11" ht="24" spans="1:19">
      <c r="A11" s="16">
        <v>6</v>
      </c>
      <c r="B11" s="17" t="s">
        <v>30</v>
      </c>
      <c r="C11" s="16">
        <v>1562</v>
      </c>
      <c r="D11" s="18" t="s">
        <v>23</v>
      </c>
      <c r="E11" s="19"/>
      <c r="F11" s="19"/>
      <c r="G11" s="20">
        <v>20</v>
      </c>
      <c r="H11" s="21"/>
      <c r="I11" s="21"/>
      <c r="J11" s="20">
        <v>20</v>
      </c>
      <c r="K11" s="21"/>
      <c r="L11" s="21"/>
      <c r="M11" s="20">
        <v>20</v>
      </c>
      <c r="N11" s="21"/>
      <c r="O11" s="23"/>
      <c r="P11" s="33">
        <v>1</v>
      </c>
      <c r="Q11" s="38">
        <v>98</v>
      </c>
      <c r="R11" s="39" t="s">
        <v>24</v>
      </c>
      <c r="S11" s="40"/>
    </row>
    <row r="12" ht="24" spans="1:19">
      <c r="A12" s="16">
        <v>7</v>
      </c>
      <c r="B12" s="17" t="s">
        <v>31</v>
      </c>
      <c r="C12" s="16">
        <v>1563</v>
      </c>
      <c r="D12" s="18" t="s">
        <v>23</v>
      </c>
      <c r="E12" s="19"/>
      <c r="F12" s="19"/>
      <c r="G12" s="20">
        <v>114.2</v>
      </c>
      <c r="H12" s="21"/>
      <c r="I12" s="21"/>
      <c r="J12" s="20">
        <v>114.2</v>
      </c>
      <c r="K12" s="21"/>
      <c r="L12" s="21"/>
      <c r="M12" s="20">
        <v>108.609908</v>
      </c>
      <c r="N12" s="21"/>
      <c r="O12" s="23">
        <f t="shared" si="0"/>
        <v>5.590092</v>
      </c>
      <c r="P12" s="33">
        <v>0.951049982486865</v>
      </c>
      <c r="Q12" s="38">
        <v>98</v>
      </c>
      <c r="R12" s="39" t="s">
        <v>24</v>
      </c>
      <c r="S12" s="40"/>
    </row>
    <row r="13" ht="24" spans="1:19">
      <c r="A13" s="16">
        <v>8</v>
      </c>
      <c r="B13" s="17" t="s">
        <v>32</v>
      </c>
      <c r="C13" s="16">
        <v>1564</v>
      </c>
      <c r="D13" s="18" t="s">
        <v>23</v>
      </c>
      <c r="E13" s="19"/>
      <c r="F13" s="19"/>
      <c r="G13" s="20">
        <v>30</v>
      </c>
      <c r="H13" s="21"/>
      <c r="I13" s="21"/>
      <c r="J13" s="20">
        <v>30</v>
      </c>
      <c r="K13" s="21"/>
      <c r="L13" s="21"/>
      <c r="M13" s="20">
        <v>13.124</v>
      </c>
      <c r="N13" s="21"/>
      <c r="O13" s="23">
        <f t="shared" si="0"/>
        <v>16.876</v>
      </c>
      <c r="P13" s="33">
        <v>0.437466666666667</v>
      </c>
      <c r="Q13" s="38">
        <v>97</v>
      </c>
      <c r="R13" s="39" t="s">
        <v>26</v>
      </c>
      <c r="S13" s="40"/>
    </row>
    <row r="14" ht="24" spans="1:19">
      <c r="A14" s="16">
        <v>9</v>
      </c>
      <c r="B14" s="17" t="s">
        <v>33</v>
      </c>
      <c r="C14" s="16">
        <v>1565</v>
      </c>
      <c r="D14" s="18" t="s">
        <v>23</v>
      </c>
      <c r="E14" s="19"/>
      <c r="F14" s="19"/>
      <c r="G14" s="20">
        <v>30</v>
      </c>
      <c r="H14" s="21"/>
      <c r="I14" s="21"/>
      <c r="J14" s="20">
        <v>30</v>
      </c>
      <c r="K14" s="21"/>
      <c r="L14" s="21"/>
      <c r="M14" s="20">
        <v>26.368184</v>
      </c>
      <c r="N14" s="21"/>
      <c r="O14" s="23">
        <f t="shared" si="0"/>
        <v>3.631816</v>
      </c>
      <c r="P14" s="33">
        <v>0.878939466666667</v>
      </c>
      <c r="Q14" s="38">
        <v>98</v>
      </c>
      <c r="R14" s="39" t="s">
        <v>24</v>
      </c>
      <c r="S14" s="40"/>
    </row>
    <row r="15" ht="24" spans="1:19">
      <c r="A15" s="16">
        <v>10</v>
      </c>
      <c r="B15" s="17" t="s">
        <v>34</v>
      </c>
      <c r="C15" s="16">
        <v>1566</v>
      </c>
      <c r="D15" s="18" t="s">
        <v>23</v>
      </c>
      <c r="E15" s="19"/>
      <c r="F15" s="19"/>
      <c r="G15" s="20">
        <v>35</v>
      </c>
      <c r="H15" s="21"/>
      <c r="I15" s="21"/>
      <c r="J15" s="20">
        <v>35</v>
      </c>
      <c r="K15" s="21"/>
      <c r="L15" s="21"/>
      <c r="M15" s="20">
        <v>11</v>
      </c>
      <c r="N15" s="21"/>
      <c r="O15" s="23">
        <f t="shared" si="0"/>
        <v>24</v>
      </c>
      <c r="P15" s="33">
        <v>0.314285714285714</v>
      </c>
      <c r="Q15" s="38">
        <v>94</v>
      </c>
      <c r="R15" s="39" t="s">
        <v>26</v>
      </c>
      <c r="S15" s="40"/>
    </row>
    <row r="16" ht="24" spans="1:19">
      <c r="A16" s="16">
        <v>11</v>
      </c>
      <c r="B16" s="17" t="s">
        <v>35</v>
      </c>
      <c r="C16" s="16">
        <v>1567</v>
      </c>
      <c r="D16" s="18" t="s">
        <v>23</v>
      </c>
      <c r="E16" s="19"/>
      <c r="F16" s="19"/>
      <c r="G16" s="20">
        <v>35</v>
      </c>
      <c r="H16" s="21"/>
      <c r="I16" s="21"/>
      <c r="J16" s="20">
        <v>35</v>
      </c>
      <c r="K16" s="21"/>
      <c r="L16" s="21"/>
      <c r="M16" s="20">
        <v>21.761269</v>
      </c>
      <c r="N16" s="21"/>
      <c r="O16" s="23">
        <f t="shared" si="0"/>
        <v>13.238731</v>
      </c>
      <c r="P16" s="33">
        <v>0.621750542857143</v>
      </c>
      <c r="Q16" s="38">
        <v>98</v>
      </c>
      <c r="R16" s="39" t="s">
        <v>26</v>
      </c>
      <c r="S16" s="40"/>
    </row>
    <row r="17" ht="24" spans="1:19">
      <c r="A17" s="16">
        <v>12</v>
      </c>
      <c r="B17" s="17" t="s">
        <v>36</v>
      </c>
      <c r="C17" s="16">
        <v>1568</v>
      </c>
      <c r="D17" s="18" t="s">
        <v>23</v>
      </c>
      <c r="E17" s="19"/>
      <c r="F17" s="19"/>
      <c r="G17" s="20">
        <v>100</v>
      </c>
      <c r="H17" s="21"/>
      <c r="I17" s="21"/>
      <c r="J17" s="20">
        <v>100</v>
      </c>
      <c r="K17" s="21"/>
      <c r="L17" s="21"/>
      <c r="M17" s="20">
        <v>40.4045</v>
      </c>
      <c r="N17" s="21"/>
      <c r="O17" s="23">
        <f t="shared" si="0"/>
        <v>59.5955</v>
      </c>
      <c r="P17" s="33">
        <v>0.404045</v>
      </c>
      <c r="Q17" s="38">
        <v>94</v>
      </c>
      <c r="R17" s="39" t="s">
        <v>26</v>
      </c>
      <c r="S17" s="40"/>
    </row>
    <row r="18" ht="24" spans="1:19">
      <c r="A18" s="16">
        <v>13</v>
      </c>
      <c r="B18" s="17" t="s">
        <v>37</v>
      </c>
      <c r="C18" s="16">
        <v>1569</v>
      </c>
      <c r="D18" s="18" t="s">
        <v>23</v>
      </c>
      <c r="E18" s="19"/>
      <c r="F18" s="19"/>
      <c r="G18" s="20">
        <v>50</v>
      </c>
      <c r="H18" s="21"/>
      <c r="I18" s="21"/>
      <c r="J18" s="20">
        <v>50</v>
      </c>
      <c r="K18" s="21"/>
      <c r="L18" s="21"/>
      <c r="M18" s="20">
        <v>50</v>
      </c>
      <c r="N18" s="21"/>
      <c r="O18" s="23"/>
      <c r="P18" s="33">
        <v>1</v>
      </c>
      <c r="Q18" s="38">
        <v>98</v>
      </c>
      <c r="R18" s="39" t="s">
        <v>24</v>
      </c>
      <c r="S18" s="40"/>
    </row>
    <row r="19" ht="24" spans="1:19">
      <c r="A19" s="16">
        <v>14</v>
      </c>
      <c r="B19" s="17" t="s">
        <v>38</v>
      </c>
      <c r="C19" s="16">
        <v>1570</v>
      </c>
      <c r="D19" s="18" t="s">
        <v>23</v>
      </c>
      <c r="E19" s="19"/>
      <c r="F19" s="19"/>
      <c r="G19" s="20">
        <v>52.5</v>
      </c>
      <c r="H19" s="21"/>
      <c r="I19" s="21"/>
      <c r="J19" s="20">
        <v>52.5</v>
      </c>
      <c r="K19" s="21"/>
      <c r="L19" s="21"/>
      <c r="M19" s="20">
        <v>0</v>
      </c>
      <c r="N19" s="21"/>
      <c r="O19" s="23">
        <f t="shared" si="0"/>
        <v>52.5</v>
      </c>
      <c r="P19" s="33">
        <v>0</v>
      </c>
      <c r="Q19" s="38">
        <v>89</v>
      </c>
      <c r="R19" s="39" t="s">
        <v>26</v>
      </c>
      <c r="S19" s="40"/>
    </row>
    <row r="20" ht="24" spans="1:19">
      <c r="A20" s="16">
        <v>15</v>
      </c>
      <c r="B20" s="17" t="s">
        <v>39</v>
      </c>
      <c r="C20" s="16">
        <v>1571</v>
      </c>
      <c r="D20" s="18" t="s">
        <v>23</v>
      </c>
      <c r="E20" s="19"/>
      <c r="F20" s="19"/>
      <c r="G20" s="20">
        <v>60</v>
      </c>
      <c r="H20" s="21"/>
      <c r="I20" s="21"/>
      <c r="J20" s="20">
        <v>60</v>
      </c>
      <c r="K20" s="21"/>
      <c r="L20" s="21"/>
      <c r="M20" s="20">
        <v>60</v>
      </c>
      <c r="N20" s="21"/>
      <c r="O20" s="23"/>
      <c r="P20" s="33">
        <v>1</v>
      </c>
      <c r="Q20" s="38">
        <v>98</v>
      </c>
      <c r="R20" s="39" t="s">
        <v>24</v>
      </c>
      <c r="S20" s="40"/>
    </row>
    <row r="21" ht="24" spans="1:19">
      <c r="A21" s="16">
        <v>16</v>
      </c>
      <c r="B21" s="17" t="s">
        <v>40</v>
      </c>
      <c r="C21" s="16">
        <v>1572</v>
      </c>
      <c r="D21" s="18" t="s">
        <v>23</v>
      </c>
      <c r="E21" s="19"/>
      <c r="F21" s="19"/>
      <c r="G21" s="20">
        <v>83</v>
      </c>
      <c r="H21" s="21"/>
      <c r="I21" s="21"/>
      <c r="J21" s="20">
        <v>83</v>
      </c>
      <c r="K21" s="21"/>
      <c r="L21" s="21"/>
      <c r="M21" s="20">
        <v>47.195393</v>
      </c>
      <c r="N21" s="21"/>
      <c r="O21" s="23">
        <f t="shared" si="0"/>
        <v>35.804607</v>
      </c>
      <c r="P21" s="33">
        <v>0.568619192771084</v>
      </c>
      <c r="Q21" s="38">
        <v>95</v>
      </c>
      <c r="R21" s="39" t="s">
        <v>26</v>
      </c>
      <c r="S21" s="40"/>
    </row>
    <row r="22" ht="24" spans="1:19">
      <c r="A22" s="16">
        <v>17</v>
      </c>
      <c r="B22" s="17" t="s">
        <v>41</v>
      </c>
      <c r="C22" s="16">
        <v>1573</v>
      </c>
      <c r="D22" s="18" t="s">
        <v>23</v>
      </c>
      <c r="E22" s="19"/>
      <c r="F22" s="19"/>
      <c r="G22" s="20">
        <v>171.1804</v>
      </c>
      <c r="H22" s="21"/>
      <c r="I22" s="21"/>
      <c r="J22" s="20">
        <v>171.1804</v>
      </c>
      <c r="K22" s="21"/>
      <c r="L22" s="21"/>
      <c r="M22" s="20">
        <v>171.0573</v>
      </c>
      <c r="N22" s="21"/>
      <c r="O22" s="23">
        <f t="shared" si="0"/>
        <v>0.123099999999994</v>
      </c>
      <c r="P22" s="33">
        <v>0.999280875614264</v>
      </c>
      <c r="Q22" s="38">
        <v>98</v>
      </c>
      <c r="R22" s="39" t="s">
        <v>24</v>
      </c>
      <c r="S22" s="40"/>
    </row>
    <row r="23" ht="24" spans="1:19">
      <c r="A23" s="16">
        <v>18</v>
      </c>
      <c r="B23" s="17" t="s">
        <v>42</v>
      </c>
      <c r="C23" s="16">
        <v>1574</v>
      </c>
      <c r="D23" s="18" t="s">
        <v>23</v>
      </c>
      <c r="E23" s="19"/>
      <c r="F23" s="19"/>
      <c r="G23" s="20">
        <v>875</v>
      </c>
      <c r="H23" s="21"/>
      <c r="I23" s="21"/>
      <c r="J23" s="20">
        <v>875</v>
      </c>
      <c r="K23" s="21"/>
      <c r="L23" s="21"/>
      <c r="M23" s="20">
        <v>875</v>
      </c>
      <c r="N23" s="21"/>
      <c r="O23" s="23"/>
      <c r="P23" s="33">
        <v>1</v>
      </c>
      <c r="Q23" s="38">
        <v>99</v>
      </c>
      <c r="R23" s="39" t="s">
        <v>24</v>
      </c>
      <c r="S23" s="40"/>
    </row>
    <row r="24" ht="24" spans="1:19">
      <c r="A24" s="16">
        <v>19</v>
      </c>
      <c r="B24" s="17" t="s">
        <v>43</v>
      </c>
      <c r="C24" s="16">
        <v>1575</v>
      </c>
      <c r="D24" s="18" t="s">
        <v>23</v>
      </c>
      <c r="E24" s="19"/>
      <c r="F24" s="19"/>
      <c r="G24" s="20">
        <v>308.6</v>
      </c>
      <c r="H24" s="21"/>
      <c r="I24" s="21"/>
      <c r="J24" s="20">
        <v>308.6</v>
      </c>
      <c r="K24" s="21"/>
      <c r="L24" s="21"/>
      <c r="M24" s="20">
        <v>308.02022</v>
      </c>
      <c r="N24" s="21"/>
      <c r="O24" s="23">
        <f t="shared" si="0"/>
        <v>0.579780000000028</v>
      </c>
      <c r="P24" s="33">
        <v>0.998121257290991</v>
      </c>
      <c r="Q24" s="38">
        <v>99</v>
      </c>
      <c r="R24" s="39" t="s">
        <v>24</v>
      </c>
      <c r="S24" s="40"/>
    </row>
    <row r="25" ht="24" spans="1:19">
      <c r="A25" s="16">
        <v>20</v>
      </c>
      <c r="B25" s="17" t="s">
        <v>44</v>
      </c>
      <c r="C25" s="16">
        <v>1576</v>
      </c>
      <c r="D25" s="18" t="s">
        <v>23</v>
      </c>
      <c r="E25" s="19"/>
      <c r="F25" s="19"/>
      <c r="G25" s="20">
        <v>163</v>
      </c>
      <c r="H25" s="21"/>
      <c r="I25" s="21"/>
      <c r="J25" s="20">
        <v>163</v>
      </c>
      <c r="K25" s="21"/>
      <c r="L25" s="21"/>
      <c r="M25" s="20">
        <v>163</v>
      </c>
      <c r="N25" s="21"/>
      <c r="O25" s="23"/>
      <c r="P25" s="33">
        <v>1</v>
      </c>
      <c r="Q25" s="38">
        <v>98</v>
      </c>
      <c r="R25" s="39" t="s">
        <v>24</v>
      </c>
      <c r="S25" s="40"/>
    </row>
    <row r="26" ht="24" spans="1:19">
      <c r="A26" s="16">
        <v>21</v>
      </c>
      <c r="B26" s="17" t="s">
        <v>45</v>
      </c>
      <c r="C26" s="16">
        <v>1577</v>
      </c>
      <c r="D26" s="18" t="s">
        <v>23</v>
      </c>
      <c r="E26" s="19"/>
      <c r="F26" s="19"/>
      <c r="G26" s="20">
        <v>145</v>
      </c>
      <c r="H26" s="21"/>
      <c r="I26" s="21"/>
      <c r="J26" s="20">
        <v>145</v>
      </c>
      <c r="K26" s="21"/>
      <c r="L26" s="21"/>
      <c r="M26" s="20">
        <v>144.8174</v>
      </c>
      <c r="N26" s="21"/>
      <c r="O26" s="23">
        <f t="shared" si="0"/>
        <v>0.182600000000008</v>
      </c>
      <c r="P26" s="33">
        <v>0.998740689655172</v>
      </c>
      <c r="Q26" s="38">
        <v>98</v>
      </c>
      <c r="R26" s="39" t="s">
        <v>24</v>
      </c>
      <c r="S26" s="40"/>
    </row>
    <row r="27" ht="24" spans="1:19">
      <c r="A27" s="16">
        <v>22</v>
      </c>
      <c r="B27" s="17" t="s">
        <v>46</v>
      </c>
      <c r="C27" s="16">
        <v>1578</v>
      </c>
      <c r="D27" s="18" t="s">
        <v>23</v>
      </c>
      <c r="E27" s="19"/>
      <c r="F27" s="19"/>
      <c r="G27" s="20">
        <v>555.4436</v>
      </c>
      <c r="H27" s="21"/>
      <c r="I27" s="21"/>
      <c r="J27" s="20">
        <v>555.4436</v>
      </c>
      <c r="K27" s="21"/>
      <c r="L27" s="21"/>
      <c r="M27" s="20">
        <v>555.4436</v>
      </c>
      <c r="N27" s="21"/>
      <c r="O27" s="23"/>
      <c r="P27" s="33">
        <v>1</v>
      </c>
      <c r="Q27" s="38">
        <v>99</v>
      </c>
      <c r="R27" s="39" t="s">
        <v>24</v>
      </c>
      <c r="S27" s="40"/>
    </row>
    <row r="28" ht="24" spans="1:19">
      <c r="A28" s="16">
        <v>23</v>
      </c>
      <c r="B28" s="17" t="s">
        <v>47</v>
      </c>
      <c r="C28" s="16">
        <v>1579</v>
      </c>
      <c r="D28" s="18" t="s">
        <v>23</v>
      </c>
      <c r="E28" s="19"/>
      <c r="F28" s="19"/>
      <c r="G28" s="20">
        <v>572</v>
      </c>
      <c r="H28" s="21"/>
      <c r="I28" s="21"/>
      <c r="J28" s="20">
        <v>572</v>
      </c>
      <c r="K28" s="21"/>
      <c r="L28" s="21"/>
      <c r="M28" s="20">
        <v>571.21886</v>
      </c>
      <c r="N28" s="21"/>
      <c r="O28" s="23">
        <f t="shared" si="0"/>
        <v>0.78114000000005</v>
      </c>
      <c r="P28" s="33">
        <v>0.998634370629371</v>
      </c>
      <c r="Q28" s="38">
        <v>98</v>
      </c>
      <c r="R28" s="39" t="s">
        <v>24</v>
      </c>
      <c r="S28" s="40"/>
    </row>
    <row r="29" ht="24" spans="1:19">
      <c r="A29" s="16">
        <v>24</v>
      </c>
      <c r="B29" s="17" t="s">
        <v>48</v>
      </c>
      <c r="C29" s="16">
        <v>1580</v>
      </c>
      <c r="D29" s="18" t="s">
        <v>23</v>
      </c>
      <c r="E29" s="19"/>
      <c r="F29" s="19"/>
      <c r="G29" s="20">
        <v>889.051704</v>
      </c>
      <c r="H29" s="21"/>
      <c r="I29" s="21"/>
      <c r="J29" s="20">
        <v>889.051704</v>
      </c>
      <c r="K29" s="21"/>
      <c r="L29" s="21"/>
      <c r="M29" s="20">
        <v>889.051704</v>
      </c>
      <c r="N29" s="21"/>
      <c r="O29" s="23"/>
      <c r="P29" s="33">
        <v>1</v>
      </c>
      <c r="Q29" s="38">
        <v>99</v>
      </c>
      <c r="R29" s="39" t="s">
        <v>24</v>
      </c>
      <c r="S29" s="40"/>
    </row>
    <row r="30" ht="24" spans="1:19">
      <c r="A30" s="16">
        <v>25</v>
      </c>
      <c r="B30" s="17" t="s">
        <v>49</v>
      </c>
      <c r="C30" s="16">
        <v>1581</v>
      </c>
      <c r="D30" s="18" t="s">
        <v>23</v>
      </c>
      <c r="E30" s="19"/>
      <c r="F30" s="19"/>
      <c r="G30" s="20">
        <v>1195.951442</v>
      </c>
      <c r="H30" s="21"/>
      <c r="I30" s="21"/>
      <c r="J30" s="20">
        <v>1195.951442</v>
      </c>
      <c r="K30" s="21"/>
      <c r="L30" s="21"/>
      <c r="M30" s="20">
        <v>1195.951442</v>
      </c>
      <c r="N30" s="21"/>
      <c r="O30" s="23"/>
      <c r="P30" s="33">
        <v>1</v>
      </c>
      <c r="Q30" s="38">
        <v>99</v>
      </c>
      <c r="R30" s="39" t="s">
        <v>24</v>
      </c>
      <c r="S30" s="40"/>
    </row>
    <row r="31" ht="24" spans="1:19">
      <c r="A31" s="16">
        <v>26</v>
      </c>
      <c r="B31" s="17" t="s">
        <v>50</v>
      </c>
      <c r="C31" s="16">
        <v>1582</v>
      </c>
      <c r="D31" s="18" t="s">
        <v>23</v>
      </c>
      <c r="E31" s="19"/>
      <c r="F31" s="19"/>
      <c r="G31" s="20">
        <v>310</v>
      </c>
      <c r="H31" s="21"/>
      <c r="I31" s="21"/>
      <c r="J31" s="20">
        <v>310</v>
      </c>
      <c r="K31" s="21"/>
      <c r="L31" s="21"/>
      <c r="M31" s="20">
        <v>310</v>
      </c>
      <c r="N31" s="21"/>
      <c r="O31" s="23"/>
      <c r="P31" s="33">
        <v>1</v>
      </c>
      <c r="Q31" s="38">
        <v>99</v>
      </c>
      <c r="R31" s="39" t="s">
        <v>24</v>
      </c>
      <c r="S31" s="40"/>
    </row>
    <row r="32" ht="24" spans="1:19">
      <c r="A32" s="16">
        <v>27</v>
      </c>
      <c r="B32" s="22" t="s">
        <v>51</v>
      </c>
      <c r="C32" s="16">
        <v>2675</v>
      </c>
      <c r="D32" s="18" t="s">
        <v>23</v>
      </c>
      <c r="E32" s="19"/>
      <c r="F32" s="19"/>
      <c r="G32" s="20">
        <v>6.2</v>
      </c>
      <c r="H32" s="21"/>
      <c r="I32" s="21"/>
      <c r="J32" s="20">
        <v>6.2</v>
      </c>
      <c r="K32" s="21"/>
      <c r="L32" s="21"/>
      <c r="M32" s="20">
        <v>6.2</v>
      </c>
      <c r="N32" s="21"/>
      <c r="O32" s="23"/>
      <c r="P32" s="33">
        <v>1</v>
      </c>
      <c r="Q32" s="38">
        <v>99</v>
      </c>
      <c r="R32" s="39" t="s">
        <v>52</v>
      </c>
      <c r="S32" s="40"/>
    </row>
    <row r="33" ht="24" spans="1:19">
      <c r="A33" s="16">
        <v>28</v>
      </c>
      <c r="B33" s="22" t="s">
        <v>53</v>
      </c>
      <c r="C33" s="16">
        <v>2676</v>
      </c>
      <c r="D33" s="18" t="s">
        <v>23</v>
      </c>
      <c r="E33" s="19"/>
      <c r="F33" s="19"/>
      <c r="G33" s="20">
        <v>10</v>
      </c>
      <c r="H33" s="21"/>
      <c r="I33" s="21"/>
      <c r="J33" s="20">
        <v>10</v>
      </c>
      <c r="K33" s="21"/>
      <c r="L33" s="21"/>
      <c r="M33" s="20">
        <v>10</v>
      </c>
      <c r="N33" s="21"/>
      <c r="O33" s="23"/>
      <c r="P33" s="33">
        <v>1</v>
      </c>
      <c r="Q33" s="38">
        <v>100</v>
      </c>
      <c r="R33" s="39" t="s">
        <v>52</v>
      </c>
      <c r="S33" s="40"/>
    </row>
    <row r="34" ht="24" spans="1:19">
      <c r="A34" s="16">
        <v>29</v>
      </c>
      <c r="B34" s="22" t="s">
        <v>54</v>
      </c>
      <c r="C34" s="16">
        <v>2677</v>
      </c>
      <c r="D34" s="18" t="s">
        <v>23</v>
      </c>
      <c r="E34" s="19"/>
      <c r="F34" s="19"/>
      <c r="G34" s="20">
        <v>10</v>
      </c>
      <c r="H34" s="21"/>
      <c r="I34" s="21"/>
      <c r="J34" s="20">
        <v>10</v>
      </c>
      <c r="K34" s="21"/>
      <c r="L34" s="21"/>
      <c r="M34" s="20">
        <v>10</v>
      </c>
      <c r="N34" s="21"/>
      <c r="O34" s="23"/>
      <c r="P34" s="33">
        <v>1</v>
      </c>
      <c r="Q34" s="38">
        <v>99</v>
      </c>
      <c r="R34" s="39" t="s">
        <v>52</v>
      </c>
      <c r="S34" s="40"/>
    </row>
    <row r="35" ht="24" spans="1:19">
      <c r="A35" s="16">
        <v>30</v>
      </c>
      <c r="B35" s="22" t="s">
        <v>55</v>
      </c>
      <c r="C35" s="16">
        <v>2678</v>
      </c>
      <c r="D35" s="18" t="s">
        <v>23</v>
      </c>
      <c r="E35" s="19"/>
      <c r="F35" s="19"/>
      <c r="G35" s="20">
        <v>18</v>
      </c>
      <c r="H35" s="21"/>
      <c r="I35" s="21"/>
      <c r="J35" s="20">
        <v>18</v>
      </c>
      <c r="K35" s="21"/>
      <c r="L35" s="21"/>
      <c r="M35" s="20">
        <v>18</v>
      </c>
      <c r="N35" s="21"/>
      <c r="O35" s="23"/>
      <c r="P35" s="33">
        <v>1</v>
      </c>
      <c r="Q35" s="38">
        <v>94</v>
      </c>
      <c r="R35" s="39" t="s">
        <v>52</v>
      </c>
      <c r="S35" s="40"/>
    </row>
    <row r="36" ht="24" spans="1:19">
      <c r="A36" s="16">
        <v>31</v>
      </c>
      <c r="B36" s="22" t="s">
        <v>56</v>
      </c>
      <c r="C36" s="16">
        <v>2679</v>
      </c>
      <c r="D36" s="18" t="s">
        <v>23</v>
      </c>
      <c r="E36" s="19"/>
      <c r="F36" s="19"/>
      <c r="G36" s="20">
        <v>145.335</v>
      </c>
      <c r="H36" s="21"/>
      <c r="I36" s="21"/>
      <c r="J36" s="20">
        <v>145.335</v>
      </c>
      <c r="K36" s="21"/>
      <c r="L36" s="21"/>
      <c r="M36" s="20">
        <v>145.335</v>
      </c>
      <c r="N36" s="21"/>
      <c r="O36" s="23"/>
      <c r="P36" s="33">
        <v>1</v>
      </c>
      <c r="Q36" s="38">
        <v>99</v>
      </c>
      <c r="R36" s="39" t="s">
        <v>52</v>
      </c>
      <c r="S36" s="40"/>
    </row>
    <row r="37" ht="24" spans="1:19">
      <c r="A37" s="16">
        <v>32</v>
      </c>
      <c r="B37" s="22" t="s">
        <v>57</v>
      </c>
      <c r="C37" s="16">
        <v>2680</v>
      </c>
      <c r="D37" s="18" t="s">
        <v>23</v>
      </c>
      <c r="E37" s="19"/>
      <c r="F37" s="19"/>
      <c r="G37" s="20">
        <v>306.3672</v>
      </c>
      <c r="H37" s="21"/>
      <c r="I37" s="21"/>
      <c r="J37" s="20">
        <v>306.3672</v>
      </c>
      <c r="K37" s="21"/>
      <c r="L37" s="21"/>
      <c r="M37" s="20">
        <v>305.921551</v>
      </c>
      <c r="N37" s="21"/>
      <c r="O37" s="23">
        <f>J37-M37</f>
        <v>0.445649000000003</v>
      </c>
      <c r="P37" s="33">
        <v>0.998545376267433</v>
      </c>
      <c r="Q37" s="38">
        <v>99</v>
      </c>
      <c r="R37" s="39" t="s">
        <v>52</v>
      </c>
      <c r="S37" s="40"/>
    </row>
    <row r="38" ht="24" spans="1:19">
      <c r="A38" s="16">
        <v>33</v>
      </c>
      <c r="B38" s="22" t="s">
        <v>58</v>
      </c>
      <c r="C38" s="16">
        <v>2681</v>
      </c>
      <c r="D38" s="18" t="s">
        <v>23</v>
      </c>
      <c r="E38" s="19"/>
      <c r="F38" s="19"/>
      <c r="G38" s="20">
        <v>5000</v>
      </c>
      <c r="H38" s="21"/>
      <c r="I38" s="21"/>
      <c r="J38" s="20">
        <v>5000</v>
      </c>
      <c r="K38" s="21"/>
      <c r="L38" s="21"/>
      <c r="M38" s="20">
        <v>5000</v>
      </c>
      <c r="N38" s="21"/>
      <c r="O38" s="23"/>
      <c r="P38" s="33">
        <v>1</v>
      </c>
      <c r="Q38" s="38">
        <v>99</v>
      </c>
      <c r="R38" s="39" t="s">
        <v>52</v>
      </c>
      <c r="S38" s="40"/>
    </row>
    <row r="39" ht="24" spans="1:19">
      <c r="A39" s="16">
        <v>34</v>
      </c>
      <c r="B39" s="22" t="s">
        <v>59</v>
      </c>
      <c r="C39" s="16">
        <v>2954</v>
      </c>
      <c r="D39" s="18" t="s">
        <v>23</v>
      </c>
      <c r="E39" s="19"/>
      <c r="F39" s="19"/>
      <c r="G39" s="20">
        <v>134.4072</v>
      </c>
      <c r="H39" s="21"/>
      <c r="I39" s="21"/>
      <c r="J39" s="20">
        <v>134.4072</v>
      </c>
      <c r="K39" s="21"/>
      <c r="L39" s="21"/>
      <c r="M39" s="20">
        <v>129.985268</v>
      </c>
      <c r="N39" s="21"/>
      <c r="O39" s="23">
        <f>J39-M39</f>
        <v>4.421932</v>
      </c>
      <c r="P39" s="33">
        <v>0.967100482712236</v>
      </c>
      <c r="Q39" s="38">
        <v>99</v>
      </c>
      <c r="R39" s="39" t="s">
        <v>52</v>
      </c>
      <c r="S39" s="40"/>
    </row>
    <row r="40" ht="25" customHeight="1" spans="1:19">
      <c r="A40" s="19"/>
      <c r="B40" s="19"/>
      <c r="C40" s="19"/>
      <c r="D40" s="19"/>
      <c r="E40" s="19"/>
      <c r="F40" s="19"/>
      <c r="G40" s="23">
        <f t="shared" ref="G40:O40" si="1">SUM(G6:G39)</f>
        <v>11480.737546</v>
      </c>
      <c r="H40" s="23">
        <f t="shared" si="1"/>
        <v>0</v>
      </c>
      <c r="I40" s="23">
        <f t="shared" si="1"/>
        <v>0</v>
      </c>
      <c r="J40" s="23">
        <f t="shared" si="1"/>
        <v>11480.737546</v>
      </c>
      <c r="K40" s="23">
        <f t="shared" si="1"/>
        <v>0</v>
      </c>
      <c r="L40" s="23">
        <f t="shared" si="1"/>
        <v>0</v>
      </c>
      <c r="M40" s="23">
        <f t="shared" si="1"/>
        <v>11245.617299</v>
      </c>
      <c r="N40" s="23">
        <f t="shared" si="1"/>
        <v>0</v>
      </c>
      <c r="O40" s="23">
        <f t="shared" si="1"/>
        <v>235.120247</v>
      </c>
      <c r="P40" s="21"/>
      <c r="Q40" s="38"/>
      <c r="R40" s="41"/>
      <c r="S40" s="40"/>
    </row>
    <row r="41" s="2" customFormat="1" spans="1:17">
      <c r="A41" s="2" t="s">
        <v>60</v>
      </c>
      <c r="G41" s="24"/>
      <c r="H41" s="24"/>
      <c r="I41" s="24" t="s">
        <v>61</v>
      </c>
      <c r="J41" s="34"/>
      <c r="K41" s="24"/>
      <c r="L41" s="24"/>
      <c r="M41" s="34"/>
      <c r="N41" s="24"/>
      <c r="O41" s="24"/>
      <c r="P41" s="35" t="s">
        <v>62</v>
      </c>
      <c r="Q41" s="42"/>
    </row>
    <row r="42" ht="25" customHeight="1" spans="1:19">
      <c r="A42" s="25" t="s">
        <v>63</v>
      </c>
      <c r="B42" s="25"/>
      <c r="C42" s="25"/>
      <c r="D42" s="25"/>
      <c r="E42" s="25"/>
      <c r="F42" s="25"/>
      <c r="G42" s="25"/>
      <c r="H42" s="25"/>
      <c r="I42" s="25"/>
      <c r="J42" s="36"/>
      <c r="K42" s="25"/>
      <c r="L42" s="25"/>
      <c r="M42" s="36"/>
      <c r="N42" s="25"/>
      <c r="O42" s="25"/>
      <c r="P42" s="25"/>
      <c r="Q42" s="43"/>
      <c r="R42" s="25"/>
      <c r="S42" s="25"/>
    </row>
  </sheetData>
  <mergeCells count="19">
    <mergeCell ref="A1:B1"/>
    <mergeCell ref="A2:S2"/>
    <mergeCell ref="A3:E3"/>
    <mergeCell ref="O3:Q3"/>
    <mergeCell ref="R3:S3"/>
    <mergeCell ref="E4:G4"/>
    <mergeCell ref="H4:J4"/>
    <mergeCell ref="K4:M4"/>
    <mergeCell ref="N4:O4"/>
    <mergeCell ref="P41:Q41"/>
    <mergeCell ref="A42:S42"/>
    <mergeCell ref="A4:A5"/>
    <mergeCell ref="B4:B5"/>
    <mergeCell ref="C4:C5"/>
    <mergeCell ref="D4:D5"/>
    <mergeCell ref="P4:P5"/>
    <mergeCell ref="Q4:Q5"/>
    <mergeCell ref="R4:R5"/>
    <mergeCell ref="S4:S5"/>
  </mergeCells>
  <dataValidations count="1">
    <dataValidation type="list" allowBlank="1" showInputMessage="1" showErrorMessage="1" sqref="R5 R39 R40 R6:R31 R32:R38">
      <formula1>"优先保障,从宽安排,从紧控制,调整,调减,撤销"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2024-05-21T09:06:08Z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6034EAB8F04640DDA20BF4F43DD9C935</vt:lpwstr>
  </property>
</Properties>
</file>