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<sst xmlns="http://schemas.openxmlformats.org/spreadsheetml/2006/main" count="40" uniqueCount="33">
  <si>
    <t>附件5</t>
  </si>
  <si>
    <t>藁城区司法局绩效自评结果汇总表</t>
  </si>
  <si>
    <t>主管部门：</t>
  </si>
  <si>
    <t>2022年_5_月29__日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</si>
  <si>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</si>
  <si>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</si>
  <si>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</si>
  <si>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</si>
  <si>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</si>
  <si>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</si>
  <si>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</si>
  <si>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</si>
  <si>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</si>
  <si>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</si>
  <si>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</si>
  <si>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</si>
  <si>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</si>
  <si>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</si>
  <si>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补发19年度黄艳彬目标、精神文明奖金、年终奖金</t>
  </si>
  <si>
    <t>藁城区司法局</t>
  </si>
  <si>
    <t>单位疫情防控支出</t>
  </si>
  <si>
    <t>行政执法和监督工作经费</t>
  </si>
  <si>
    <t>律师事务所医疗保险费</t>
  </si>
  <si>
    <t>民调人员补助资金</t>
  </si>
  <si>
    <t>聘请法律顾问</t>
  </si>
  <si>
    <t>普法工作专项经费</t>
  </si>
  <si>
    <t>社区矫正、安置帮教工作经费</t>
  </si>
  <si>
    <t>合计</t>
  </si>
  <si>
    <t xml:space="preserve">填表人：路红艳
</t>
  </si>
  <si>
    <t>联系电话：</t>
  </si>
  <si>
    <t>审核领导签字人：</t>
  </si>
  <si>
    <t>甘军鸿</t>
  </si>
  <si>
    <t>备注：项目序号为《2021年度项目汇总表》附件9中标注的序号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</si>
</sst>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"/>
  </numFmts>
  <fonts count="39">
    <font>
      <sz val="11"/>
      <color indexed="8"/>
      <name val="宋体"/>
      <charset val="134"/>
    </font>
    <font>
      <sz val="11"/>
      <color rgb="FFFF0000"/>
      <name val="仿宋"/>
      <charset val="134"/>
    </font>
    <font>
      <sz val="11"/>
      <color rgb="FF7030A0"/>
      <name val="仿宋"/>
      <charset val="134"/>
    </font>
    <font>
      <sz val="11"/>
      <color indexed="8"/>
      <name val="仿宋"/>
      <charset val="134"/>
    </font>
    <font>
      <b/>
      <sz val="18"/>
      <color theme="1"/>
      <name val="宋体"/>
      <charset val="134"/>
      <scheme val="minor"/>
    </font>
    <font>
      <sz val="18"/>
      <color theme="1"/>
      <name val="仿宋"/>
      <charset val="134"/>
    </font>
    <font>
      <b/>
      <sz val="14"/>
      <color theme="1"/>
      <name val="宋体"/>
      <charset val="134"/>
      <scheme val="minor"/>
    </font>
    <font>
      <sz val="14"/>
      <color theme="1"/>
      <name val="仿宋"/>
      <charset val="134"/>
    </font>
    <font>
      <sz val="14"/>
      <name val="宋体"/>
      <charset val="134"/>
    </font>
    <font>
      <sz val="14"/>
      <name val="仿宋"/>
      <charset val="134"/>
    </font>
    <font>
      <sz val="14"/>
      <color theme="1"/>
      <name val="宋体"/>
      <charset val="134"/>
    </font>
    <font>
      <sz val="12"/>
      <color indexed="8"/>
      <name val="宋体"/>
      <charset val="134"/>
    </font>
    <font>
      <sz val="11"/>
      <name val="仿宋"/>
      <charset val="134"/>
    </font>
    <font>
      <sz val="11"/>
      <name val="宋体"/>
      <charset val="134"/>
    </font>
    <font>
      <sz val="10"/>
      <name val="华文仿宋"/>
      <charset val="134"/>
    </font>
    <font>
      <sz val="10"/>
      <name val="仿宋"/>
      <charset val="134"/>
    </font>
    <font>
      <sz val="12"/>
      <color theme="1"/>
      <name val="宋体"/>
      <charset val="134"/>
    </font>
    <font>
      <sz val="11"/>
      <name val="Tahoma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18" fillId="0" borderId="0" applyFont="0" applyFill="0" applyBorder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20" fillId="3" borderId="2" applyNumberFormat="0" applyAlignment="0" applyProtection="0">
      <alignment vertical="center"/>
    </xf>
    <xf numFmtId="44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8" fillId="7" borderId="3" applyNumberFormat="0" applyFon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30" fillId="0" borderId="4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1" fillId="11" borderId="6" applyNumberFormat="0" applyAlignment="0" applyProtection="0">
      <alignment vertical="center"/>
    </xf>
    <xf numFmtId="0" fontId="32" fillId="11" borderId="2" applyNumberFormat="0" applyAlignment="0" applyProtection="0">
      <alignment vertical="center"/>
    </xf>
    <xf numFmtId="0" fontId="33" fillId="12" borderId="7" applyNumberFormat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5" fillId="0" borderId="9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38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176" fontId="8" fillId="0" borderId="1" xfId="49" applyNumberFormat="1" applyFont="1" applyFill="1" applyBorder="1" applyAlignment="1">
      <alignment horizontal="center" vertical="center" wrapText="1"/>
    </xf>
    <xf numFmtId="176" fontId="9" fillId="0" borderId="1" xfId="49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176" fontId="14" fillId="0" borderId="0" xfId="49" applyNumberFormat="1" applyFont="1" applyFill="1" applyAlignment="1">
      <alignment horizontal="center" vertical="center" wrapText="1"/>
    </xf>
    <xf numFmtId="176" fontId="15" fillId="0" borderId="0" xfId="49" applyNumberFormat="1" applyFont="1" applyFill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10" fontId="12" fillId="0" borderId="1" xfId="0" applyNumberFormat="1" applyFont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5"/>
  <sheetViews>
    <sheetView tabSelected="1" workbookViewId="0">
      <selection activeCell="O8" sqref="O8"/>
    </sheetView>
  </sheetViews>
  <sheetFormatPr defaultColWidth="8.89166666666667" defaultRowHeight="13.5"/>
  <cols>
    <col min="1" max="1" width="6.625" style="4" customWidth="1"/>
    <col min="2" max="2" width="25" style="4" customWidth="1"/>
    <col min="3" max="3" width="8.89166666666667" style="4"/>
    <col min="4" max="4" width="13" style="5" customWidth="1"/>
    <col min="5" max="6" width="9.375" style="4"/>
    <col min="7" max="7" width="11.625" style="4" customWidth="1"/>
    <col min="8" max="8" width="9.625" style="4" customWidth="1"/>
    <col min="9" max="9" width="7.5" style="4" customWidth="1"/>
    <col min="10" max="10" width="12.625" style="4"/>
    <col min="11" max="11" width="6.375" style="4" customWidth="1"/>
    <col min="12" max="12" width="8.89166666666667" style="4"/>
    <col min="13" max="13" width="6.5" style="4" customWidth="1"/>
  </cols>
  <sheetData>
    <row r="1" spans="1:1">
      <c r="A1" s="4" t="s">
        <v>0</v>
      </c>
    </row>
    <row r="2" ht="22.5" spans="1:13">
      <c r="A2" s="6" t="s">
        <v>1</v>
      </c>
      <c r="B2" s="6"/>
      <c r="C2" s="6"/>
      <c r="D2" s="7"/>
      <c r="E2" s="6"/>
      <c r="F2" s="6"/>
      <c r="G2" s="6"/>
      <c r="H2" s="6"/>
      <c r="I2" s="6"/>
      <c r="J2" s="6"/>
      <c r="K2" s="6"/>
      <c r="L2" s="6"/>
      <c r="M2" s="6"/>
    </row>
    <row r="3" ht="18.75" spans="1:13">
      <c r="A3" s="8" t="s">
        <v>2</v>
      </c>
      <c r="B3" s="8"/>
      <c r="C3" s="8"/>
      <c r="D3" s="9"/>
      <c r="E3" s="8"/>
      <c r="F3" s="8"/>
      <c r="G3" s="8"/>
      <c r="H3" s="8"/>
      <c r="I3" s="8" t="s">
        <v>3</v>
      </c>
      <c r="J3" s="8"/>
      <c r="K3" s="8"/>
      <c r="L3" s="8" t="s">
        <v>4</v>
      </c>
      <c r="M3" s="8"/>
    </row>
    <row r="4" ht="56.25" spans="1:13">
      <c r="A4" s="10" t="s">
        <v>5</v>
      </c>
      <c r="B4" s="10" t="s">
        <v>6</v>
      </c>
      <c r="C4" s="10" t="s">
        <v>7</v>
      </c>
      <c r="D4" s="11" t="s">
        <v>8</v>
      </c>
      <c r="E4" s="12" t="s">
        <v>9</v>
      </c>
      <c r="F4" s="12" t="s">
        <v>10</v>
      </c>
      <c r="G4" s="12" t="s">
        <v>11</v>
      </c>
      <c r="H4" s="13" t="s">
        <v>12</v>
      </c>
      <c r="I4" s="21" t="s">
        <v>13</v>
      </c>
      <c r="J4" s="12" t="s">
        <v>14</v>
      </c>
      <c r="K4" s="12" t="s">
        <v>15</v>
      </c>
      <c r="L4" s="12" t="s">
        <v>16</v>
      </c>
      <c r="M4" s="12" t="s">
        <v>17</v>
      </c>
    </row>
    <row r="5" s="1" customFormat="1" ht="33" customHeight="1" spans="1:13">
      <c r="A5" s="14">
        <v>1</v>
      </c>
      <c r="B5" s="15" t="s">
        <v>18</v>
      </c>
      <c r="C5" s="14">
        <v>976</v>
      </c>
      <c r="D5" s="14" t="s">
        <v>19</v>
      </c>
      <c r="E5" s="15"/>
      <c r="F5" s="15">
        <v>3.2455</v>
      </c>
      <c r="G5" s="15">
        <v>3.2455</v>
      </c>
      <c r="H5" s="15">
        <f>F5-G5</f>
        <v>0</v>
      </c>
      <c r="I5" s="15"/>
      <c r="J5" s="22">
        <f t="shared" ref="J5:J10" si="0">G5/F5</f>
        <v>1</v>
      </c>
      <c r="K5" s="15">
        <v>98</v>
      </c>
      <c r="L5" s="14"/>
      <c r="M5" s="15"/>
    </row>
    <row r="6" s="1" customFormat="1" ht="21" customHeight="1" spans="1:13">
      <c r="A6" s="14">
        <v>2</v>
      </c>
      <c r="B6" s="15" t="s">
        <v>20</v>
      </c>
      <c r="C6" s="14">
        <v>977</v>
      </c>
      <c r="D6" s="14" t="s">
        <v>19</v>
      </c>
      <c r="E6" s="15"/>
      <c r="F6" s="15">
        <v>5.0846</v>
      </c>
      <c r="G6" s="15">
        <v>5.0846</v>
      </c>
      <c r="H6" s="15">
        <f>F6-G6</f>
        <v>0</v>
      </c>
      <c r="I6" s="15"/>
      <c r="J6" s="22">
        <f t="shared" si="0"/>
        <v>1</v>
      </c>
      <c r="K6" s="15">
        <v>98</v>
      </c>
      <c r="L6" s="14"/>
      <c r="M6" s="15"/>
    </row>
    <row r="7" s="1" customFormat="1" ht="21" customHeight="1" spans="1:13">
      <c r="A7" s="14">
        <v>3</v>
      </c>
      <c r="B7" s="15" t="s">
        <v>21</v>
      </c>
      <c r="C7" s="14">
        <v>978</v>
      </c>
      <c r="D7" s="14" t="s">
        <v>19</v>
      </c>
      <c r="E7" s="15"/>
      <c r="F7" s="15">
        <v>10</v>
      </c>
      <c r="G7" s="15">
        <v>10</v>
      </c>
      <c r="H7" s="15">
        <f>F7-G7</f>
        <v>0</v>
      </c>
      <c r="I7" s="15"/>
      <c r="J7" s="22">
        <f t="shared" si="0"/>
        <v>1</v>
      </c>
      <c r="K7" s="15">
        <v>96</v>
      </c>
      <c r="L7" s="14"/>
      <c r="M7" s="15"/>
    </row>
    <row r="8" s="2" customFormat="1" ht="21" customHeight="1" spans="1:13">
      <c r="A8" s="14">
        <v>4</v>
      </c>
      <c r="B8" s="14" t="s">
        <v>22</v>
      </c>
      <c r="C8" s="14">
        <v>979</v>
      </c>
      <c r="D8" s="14" t="s">
        <v>19</v>
      </c>
      <c r="E8" s="14"/>
      <c r="F8" s="14">
        <v>4.8</v>
      </c>
      <c r="G8" s="14">
        <v>3.64</v>
      </c>
      <c r="H8" s="15"/>
      <c r="I8" s="15">
        <f>F8-G8</f>
        <v>1.16</v>
      </c>
      <c r="J8" s="22">
        <f t="shared" si="0"/>
        <v>0.758333333333333</v>
      </c>
      <c r="K8" s="14">
        <v>94</v>
      </c>
      <c r="L8" s="14"/>
      <c r="M8" s="14"/>
    </row>
    <row r="9" s="3" customFormat="1" ht="21" customHeight="1" spans="1:13">
      <c r="A9" s="14">
        <v>5</v>
      </c>
      <c r="B9" s="14" t="s">
        <v>23</v>
      </c>
      <c r="C9" s="14">
        <v>980</v>
      </c>
      <c r="D9" s="14" t="s">
        <v>19</v>
      </c>
      <c r="E9" s="14"/>
      <c r="F9" s="14">
        <v>20</v>
      </c>
      <c r="G9" s="14">
        <v>8.835</v>
      </c>
      <c r="H9" s="15"/>
      <c r="I9" s="15">
        <f>F9-G9</f>
        <v>11.165</v>
      </c>
      <c r="J9" s="22">
        <f t="shared" si="0"/>
        <v>0.44175</v>
      </c>
      <c r="K9" s="14">
        <v>96</v>
      </c>
      <c r="L9" s="14"/>
      <c r="M9" s="14"/>
    </row>
    <row r="10" s="1" customFormat="1" ht="21" customHeight="1" spans="1:13">
      <c r="A10" s="14">
        <v>6</v>
      </c>
      <c r="B10" s="15" t="s">
        <v>24</v>
      </c>
      <c r="C10" s="14">
        <v>981</v>
      </c>
      <c r="D10" s="14" t="s">
        <v>19</v>
      </c>
      <c r="E10" s="15"/>
      <c r="F10" s="15">
        <v>18</v>
      </c>
      <c r="G10" s="15">
        <v>18</v>
      </c>
      <c r="H10" s="15">
        <f>F10-G10</f>
        <v>0</v>
      </c>
      <c r="I10" s="15"/>
      <c r="J10" s="22">
        <f t="shared" si="0"/>
        <v>1</v>
      </c>
      <c r="K10" s="15">
        <v>98</v>
      </c>
      <c r="L10" s="14"/>
      <c r="M10" s="15"/>
    </row>
    <row r="11" s="1" customFormat="1" ht="21" customHeight="1" spans="1:13">
      <c r="A11" s="14">
        <v>7</v>
      </c>
      <c r="B11" s="14" t="s">
        <v>25</v>
      </c>
      <c r="C11" s="14">
        <v>982</v>
      </c>
      <c r="D11" s="14" t="s">
        <v>19</v>
      </c>
      <c r="E11" s="14"/>
      <c r="F11" s="14">
        <v>4.05</v>
      </c>
      <c r="G11" s="14">
        <v>4.05</v>
      </c>
      <c r="H11" s="15">
        <f>F11-G11</f>
        <v>0</v>
      </c>
      <c r="I11" s="15"/>
      <c r="J11" s="22">
        <f>G11/F11</f>
        <v>1</v>
      </c>
      <c r="K11" s="14">
        <v>98</v>
      </c>
      <c r="L11" s="14"/>
      <c r="M11" s="14"/>
    </row>
    <row r="12" s="1" customFormat="1" ht="33" customHeight="1" spans="1:13">
      <c r="A12" s="14">
        <v>8</v>
      </c>
      <c r="B12" s="15" t="s">
        <v>26</v>
      </c>
      <c r="C12" s="14">
        <v>983</v>
      </c>
      <c r="D12" s="14" t="s">
        <v>19</v>
      </c>
      <c r="E12" s="15"/>
      <c r="F12" s="15">
        <v>3</v>
      </c>
      <c r="G12" s="15">
        <v>3</v>
      </c>
      <c r="H12" s="15">
        <f>F12-G12</f>
        <v>0</v>
      </c>
      <c r="I12" s="15"/>
      <c r="J12" s="22">
        <f>G12/F12</f>
        <v>1</v>
      </c>
      <c r="K12" s="15">
        <v>96</v>
      </c>
      <c r="L12" s="14"/>
      <c r="M12" s="15"/>
    </row>
    <row r="13" ht="33" customHeight="1" spans="1:13">
      <c r="A13" s="16"/>
      <c r="B13" s="16" t="s">
        <v>27</v>
      </c>
      <c r="C13" s="16"/>
      <c r="D13" s="15"/>
      <c r="E13" s="16"/>
      <c r="F13" s="16">
        <f>SUM(F5:F12)</f>
        <v>68.1801</v>
      </c>
      <c r="G13" s="16">
        <f>SUM(G5:G12)</f>
        <v>55.8551</v>
      </c>
      <c r="H13" s="16">
        <f>SUM(H5:H12)</f>
        <v>0</v>
      </c>
      <c r="I13" s="16">
        <f>SUM(I5:I12)</f>
        <v>12.325</v>
      </c>
      <c r="J13" s="16"/>
      <c r="K13" s="16"/>
      <c r="L13" s="23"/>
      <c r="M13" s="16"/>
    </row>
    <row r="14" spans="1:13">
      <c r="A14" s="17" t="s">
        <v>28</v>
      </c>
      <c r="B14" s="17"/>
      <c r="C14" s="17"/>
      <c r="D14" s="18" t="s">
        <v>29</v>
      </c>
      <c r="E14" s="17">
        <v>67098196</v>
      </c>
      <c r="F14" s="17"/>
      <c r="G14" s="17"/>
      <c r="H14" s="17"/>
      <c r="I14" s="17"/>
      <c r="J14" s="17" t="s">
        <v>30</v>
      </c>
      <c r="K14" s="17"/>
      <c r="L14" s="17" t="s">
        <v>31</v>
      </c>
      <c r="M14" s="17"/>
    </row>
    <row r="15" ht="25" customHeight="1" spans="1:13">
      <c r="A15" s="19" t="s">
        <v>32</v>
      </c>
      <c r="B15" s="19"/>
      <c r="C15" s="19"/>
      <c r="D15" s="20"/>
      <c r="E15" s="19"/>
      <c r="F15" s="19"/>
      <c r="G15" s="19"/>
      <c r="H15" s="19"/>
      <c r="I15" s="19"/>
      <c r="J15" s="19"/>
      <c r="K15" s="19"/>
      <c r="L15" s="19"/>
      <c r="M15" s="19"/>
    </row>
  </sheetData>
  <mergeCells count="7">
    <mergeCell ref="A2:M2"/>
    <mergeCell ref="A3:E3"/>
    <mergeCell ref="I3:K3"/>
    <mergeCell ref="L3:M3"/>
    <mergeCell ref="A14:B14"/>
    <mergeCell ref="J14:K14"/>
    <mergeCell ref="A15:M15"/>
  </mergeCells>
  <dataValidations count="1">
    <dataValidation type="list" allowBlank="1" showInputMessage="1" showErrorMessage="1" sqref="L5 L6 L7 L10 L13 L8:L9 L11:L12">
      <formula1>"优先保障,从宽安排,从紧控制,调整,调减,撤销"</formula1>
    </dataValidation>
  </dataValidations>
  <pageMargins left="0.75" right="0.75" top="1" bottom="1" header="0.5" footer="0.5"/>
  <pageSetup paperSize="9" scale="98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2021-02-23T06:27:00Z</cp:lastPrinted>
  <dcterms:modified xsi:type="dcterms:W3CDTF">2022-09-21T09:02:31Z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36F2ABC9E06D4824920C4E0C8C5FFEA9</vt:lpwstr>
  </property>
</Properties>
</file>